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2"/>
  </bookViews>
  <sheets>
    <sheet name="Nông sản" sheetId="1" r:id="rId1"/>
    <sheet name="Hạt giống, Vật tư" sheetId="2" r:id="rId2"/>
    <sheet name="Thuốc Thú y" sheetId="3" r:id="rId3"/>
  </sheets>
  <definedNames/>
  <calcPr fullCalcOnLoad="1"/>
</workbook>
</file>

<file path=xl/sharedStrings.xml><?xml version="1.0" encoding="utf-8"?>
<sst xmlns="http://schemas.openxmlformats.org/spreadsheetml/2006/main" count="1022" uniqueCount="377">
  <si>
    <t>PHIẾU THU THẬP THÔNG TIN THỊ TRƯỜNG</t>
  </si>
  <si>
    <t xml:space="preserve">Vùng sinh thái : </t>
  </si>
  <si>
    <t>ITEMHS</t>
  </si>
  <si>
    <t>Mặt hàng nông thủy sản</t>
  </si>
  <si>
    <t>Ghi chú</t>
  </si>
  <si>
    <t>Gà giống Cao Khanh</t>
  </si>
  <si>
    <t>Gà giống Minh Dư</t>
  </si>
  <si>
    <t>Điều tươi</t>
  </si>
  <si>
    <t>hết</t>
  </si>
  <si>
    <t>Mủ cao su</t>
  </si>
  <si>
    <t>Heo thịt hơi</t>
  </si>
  <si>
    <t>Bình Long</t>
  </si>
  <si>
    <t>Bù Đăng</t>
  </si>
  <si>
    <t xml:space="preserve">Ca Phê </t>
  </si>
  <si>
    <t>Điều khô thu hồi 30</t>
  </si>
  <si>
    <t xml:space="preserve">Người thu thập : </t>
  </si>
  <si>
    <t>Bù Gia Mập</t>
  </si>
  <si>
    <t>Cà phê vối nhân xô</t>
  </si>
  <si>
    <t>Bù Đốp</t>
  </si>
  <si>
    <t>Tiêu Nedspice</t>
  </si>
  <si>
    <t>Chơn Thành</t>
  </si>
  <si>
    <t>Gạo  - Gạo thường - Gạo lứt</t>
  </si>
  <si>
    <t>Gạo  - Gạo thường - Gạo thường</t>
  </si>
  <si>
    <t>Gạo  - Gạo nếp - Gạo Nếp sáp 1</t>
  </si>
  <si>
    <t>Gạo  - Gạo nếp - Gạo Nếp sáp</t>
  </si>
  <si>
    <t>Thức ăn chăn nuôi - Cám gạo - Cám gạo loại 1</t>
  </si>
  <si>
    <t>Thức ăn chăn nuôi - Ngô bột</t>
  </si>
  <si>
    <t>Thức ăn chăn nuôi - Ngô hạt say</t>
  </si>
  <si>
    <t>Gạo - Thơm Mĩ</t>
  </si>
  <si>
    <t>Gạo - Thơm Lài 1</t>
  </si>
  <si>
    <t>Gạo - Thơm Lài 2</t>
  </si>
  <si>
    <t>Gạo - Lài sữa</t>
  </si>
  <si>
    <t>Gạo - Tấm Lài</t>
  </si>
  <si>
    <t>Gạo - Lài Thái 1</t>
  </si>
  <si>
    <t>Gạo - Nhen</t>
  </si>
  <si>
    <t>Gạo - Nếp Thái 1</t>
  </si>
  <si>
    <t>Thức ăn chăn nuôi - Cám HV</t>
  </si>
  <si>
    <t>Thức ăn chăn nuôi - Cám Cargill</t>
  </si>
  <si>
    <t>Đồng Phú</t>
  </si>
  <si>
    <t>Quýt đường</t>
  </si>
  <si>
    <t>Bưởi</t>
  </si>
  <si>
    <t>Ổi</t>
  </si>
  <si>
    <t>Xoài</t>
  </si>
  <si>
    <t xml:space="preserve">Sầu riêng </t>
  </si>
  <si>
    <t xml:space="preserve">Bơ </t>
  </si>
  <si>
    <t>Đồng Xoài</t>
  </si>
  <si>
    <t>Gạo tài nguyên chợ đào</t>
  </si>
  <si>
    <t>Gạo đài loan gò công</t>
  </si>
  <si>
    <t>Gạo dẻo (5451)</t>
  </si>
  <si>
    <t>Gạo nở (504) loại cũ</t>
  </si>
  <si>
    <t>Gạo thơm (49)</t>
  </si>
  <si>
    <t>Gạo thơm lài Miên</t>
  </si>
  <si>
    <t>Gạo Nếp sáp ngỗng</t>
  </si>
  <si>
    <t xml:space="preserve">Gạo Nếp sáp </t>
  </si>
  <si>
    <t>Gạo nếp bắc nhung</t>
  </si>
  <si>
    <t>Gạo nếp bắc cải hoa vòng</t>
  </si>
  <si>
    <t>bắp hạt</t>
  </si>
  <si>
    <t>bắp xay</t>
  </si>
  <si>
    <t>Lúa tròn</t>
  </si>
  <si>
    <t>lúa dài</t>
  </si>
  <si>
    <t>Gạo nở 04 (mới)</t>
  </si>
  <si>
    <t>Củ cải trắng</t>
  </si>
  <si>
    <t>cà chua Hà Lan</t>
  </si>
  <si>
    <t>Cải cúc</t>
  </si>
  <si>
    <t>Xúp lơ trắng</t>
  </si>
  <si>
    <t>Cải xanh</t>
  </si>
  <si>
    <t>Xúp lơ xanh</t>
  </si>
  <si>
    <t>Bí xanh</t>
  </si>
  <si>
    <t>Bầu sao</t>
  </si>
  <si>
    <t>Bầu trắng</t>
  </si>
  <si>
    <t>Bí đỏ dẻo</t>
  </si>
  <si>
    <t>Hành tây</t>
  </si>
  <si>
    <t>Rau đay</t>
  </si>
  <si>
    <t>Mồng tơi</t>
  </si>
  <si>
    <t>Ớt hiểm</t>
  </si>
  <si>
    <t>Hành tươi lá</t>
  </si>
  <si>
    <t>Rau thơm hỗn hợp</t>
  </si>
  <si>
    <t>Dưa leo</t>
  </si>
  <si>
    <t>Khổ qua</t>
  </si>
  <si>
    <t>Mướp</t>
  </si>
  <si>
    <t>Ớt Đà Lạt màu vàng, đỏ</t>
  </si>
  <si>
    <t>Ớt Đà Lạt màu xanh</t>
  </si>
  <si>
    <t>Cần ta</t>
  </si>
  <si>
    <t>Cần tây</t>
  </si>
  <si>
    <t>Hành khô bắc</t>
  </si>
  <si>
    <t>Tỏi khô</t>
  </si>
  <si>
    <t>Củ môn</t>
  </si>
  <si>
    <t>Khoai tây</t>
  </si>
  <si>
    <t>Hành lý sơn</t>
  </si>
  <si>
    <t>Cà Rốt Đà Lạt</t>
  </si>
  <si>
    <t xml:space="preserve">Cà rốt </t>
  </si>
  <si>
    <t>Su su</t>
  </si>
  <si>
    <t>Khoai lang đắc nông</t>
  </si>
  <si>
    <t>Rau muống</t>
  </si>
  <si>
    <t>cải thảo</t>
  </si>
  <si>
    <t>cải thìa</t>
  </si>
  <si>
    <t>Gừng tươi</t>
  </si>
  <si>
    <t>nghệ tươi</t>
  </si>
  <si>
    <t>cà chua đà lạt</t>
  </si>
  <si>
    <t>Xà lách mỡ</t>
  </si>
  <si>
    <t>Hớn Quản</t>
  </si>
  <si>
    <t>Lộc Ninh</t>
  </si>
  <si>
    <t>Lúa XN(xác nhận) OM 4900</t>
  </si>
  <si>
    <t>Lúa XN OM 6162</t>
  </si>
  <si>
    <t>Lúa XN Đài thơm 8</t>
  </si>
  <si>
    <t>Lúa XN Hương Châu 6</t>
  </si>
  <si>
    <t>Lúa XN Thiên  Châu 16</t>
  </si>
  <si>
    <t>Lúa XN VD 20</t>
  </si>
  <si>
    <t>Lúa XN OM 5451</t>
  </si>
  <si>
    <t>Bắp DK 888 ( Bắp đỏ )</t>
  </si>
  <si>
    <t>Bắp LVN 10 ( Cty Lương Nông )</t>
  </si>
  <si>
    <t>Bắp NK 72</t>
  </si>
  <si>
    <t>Bắp MX 10 ( Bắp nếp )</t>
  </si>
  <si>
    <t>Bắp CX247 ( Bắp nếp )</t>
  </si>
  <si>
    <t>SA Nhật ( Phú Mỹ )</t>
  </si>
  <si>
    <t>Urê phú mỹ</t>
  </si>
  <si>
    <t>Kali Phú Mỹ</t>
  </si>
  <si>
    <t>lân lâm thao</t>
  </si>
  <si>
    <t>lân văn điển</t>
  </si>
  <si>
    <t>16.16 8 te</t>
  </si>
  <si>
    <t xml:space="preserve">Đầu Trâu Mùa Khô </t>
  </si>
  <si>
    <t xml:space="preserve">Dau trau 16 .16.8 6s </t>
  </si>
  <si>
    <t xml:space="preserve">dau trau 18 .16. 6s </t>
  </si>
  <si>
    <t>Bình điền 16-16-8</t>
  </si>
  <si>
    <t>Phước Long</t>
  </si>
  <si>
    <t>Phú Riềng</t>
  </si>
  <si>
    <t>NPK 16-16-16 Nga</t>
  </si>
  <si>
    <t>NPK 20-10-10 Nga</t>
  </si>
  <si>
    <t>NPK 19-16-8 Nga</t>
  </si>
  <si>
    <t>VÔI BỘT (30kg)</t>
  </si>
  <si>
    <t>giá chợ</t>
  </si>
  <si>
    <t>Giá đại lý</t>
  </si>
  <si>
    <t>giá trại</t>
  </si>
  <si>
    <t>giá đại lý</t>
  </si>
  <si>
    <t>ĐVT</t>
  </si>
  <si>
    <t>kg</t>
  </si>
  <si>
    <t>con</t>
  </si>
  <si>
    <t>độ</t>
  </si>
  <si>
    <t>Kg</t>
  </si>
  <si>
    <t>Lít</t>
  </si>
  <si>
    <t>DAP Hàn</t>
  </si>
  <si>
    <t>Ngày thu thập: 05/10/2021</t>
  </si>
  <si>
    <t>Gà công nghiệp (Lông màu)</t>
  </si>
  <si>
    <t>BL</t>
  </si>
  <si>
    <t>Ca cao (lên men)</t>
  </si>
  <si>
    <t>BGM</t>
  </si>
  <si>
    <t>Vịt trắng</t>
  </si>
  <si>
    <t>ĐP</t>
  </si>
  <si>
    <t>Đ Xoài</t>
  </si>
  <si>
    <t>Cá chép lớn đồng</t>
  </si>
  <si>
    <t>Cá trắm sông nguyên con Loại 1</t>
  </si>
  <si>
    <t>Cá lóc đồng</t>
  </si>
  <si>
    <t>tôm sống( size 5 con 1 lạng)</t>
  </si>
  <si>
    <t>Cá riêu hồng</t>
  </si>
  <si>
    <t>Cá rô phi</t>
  </si>
  <si>
    <t>Cá rô đồng</t>
  </si>
  <si>
    <t>cá mè( loại to)</t>
  </si>
  <si>
    <t>ếch</t>
  </si>
  <si>
    <t>Lươn loại nhỏ</t>
  </si>
  <si>
    <t>lươn loại lớn</t>
  </si>
  <si>
    <t>Trạch</t>
  </si>
  <si>
    <t>bó</t>
  </si>
  <si>
    <t>bó to</t>
  </si>
  <si>
    <t>Hạt giống cải bẹ trắngF1 - TN 293</t>
  </si>
  <si>
    <t>Gói 20g</t>
  </si>
  <si>
    <t>Hạt giống cải ngọt ăn bông</t>
  </si>
  <si>
    <t>Gói 50g</t>
  </si>
  <si>
    <t>Hạt giống cải củ</t>
  </si>
  <si>
    <t>Hạt giống đậu bắp trái xanh PN 68</t>
  </si>
  <si>
    <t>Hạt giống mướp hương 800</t>
  </si>
  <si>
    <t>Gói 2g</t>
  </si>
  <si>
    <t>Hạt giống cải thìa</t>
  </si>
  <si>
    <t>Hạt giống xà lách dun Vàng 978</t>
  </si>
  <si>
    <t>gói 10g</t>
  </si>
  <si>
    <t>Hạt giống dền đỏ PN -01</t>
  </si>
  <si>
    <t>gói 50g</t>
  </si>
  <si>
    <t>Hạt giống cà chua F1 Phú nông T - 11</t>
  </si>
  <si>
    <t>Gói 0,1g</t>
  </si>
  <si>
    <t>Hạt giống mồng tơi</t>
  </si>
  <si>
    <t>Hạt giống dưa chuột F1 siêu năng suất PN 636</t>
  </si>
  <si>
    <t>Gói 1g</t>
  </si>
  <si>
    <t>Hạt giống khổ qua</t>
  </si>
  <si>
    <t>Hạt giống bí đỏ hạt đậu 808</t>
  </si>
  <si>
    <t>Gói 20 hạt</t>
  </si>
  <si>
    <t>Hạt giống bí đao xanh F1 WG9</t>
  </si>
  <si>
    <t>hạt giống mồng tơi</t>
  </si>
  <si>
    <t>bao</t>
  </si>
  <si>
    <t>trau vang vi sinh</t>
  </si>
  <si>
    <t>HC vi sinh Hải Dương 301</t>
  </si>
  <si>
    <t>III/ THUỐC TRỪ SÂU</t>
  </si>
  <si>
    <t>Vifuran super 5G</t>
  </si>
  <si>
    <t>Gói 1 kg</t>
  </si>
  <si>
    <t>Map Winner 5WG</t>
  </si>
  <si>
    <t>Gói 8gr</t>
  </si>
  <si>
    <t>Vitako 40WG</t>
  </si>
  <si>
    <t>Gói 4,5gr</t>
  </si>
  <si>
    <t>Virigent 0.3G</t>
  </si>
  <si>
    <t>Radiant 60EC</t>
  </si>
  <si>
    <t>Gói 15cc</t>
  </si>
  <si>
    <t>Fastac 5EC</t>
  </si>
  <si>
    <t>Ch 240cc</t>
  </si>
  <si>
    <t>Actara 25WG</t>
  </si>
  <si>
    <t>Gói 1gr</t>
  </si>
  <si>
    <t>Prevathon 5SC</t>
  </si>
  <si>
    <t>Gói 25cc</t>
  </si>
  <si>
    <t xml:space="preserve"> Perkill 50EC</t>
  </si>
  <si>
    <t>Chai 1L</t>
  </si>
  <si>
    <t>Karate 2,5 EC</t>
  </si>
  <si>
    <t>Vitashied 40EC</t>
  </si>
  <si>
    <t>Chai1/2 L</t>
  </si>
  <si>
    <t>Decis 2.5EC</t>
  </si>
  <si>
    <t>Ch 100cc</t>
  </si>
  <si>
    <t>IV/ THUỐC TRỪ BỆNH</t>
  </si>
  <si>
    <t>Antracol 70WP</t>
  </si>
  <si>
    <t>Anvil 5SC</t>
  </si>
  <si>
    <t>Chai 250cc</t>
  </si>
  <si>
    <t>Filia 525SE</t>
  </si>
  <si>
    <t>Ridomil 68WG</t>
  </si>
  <si>
    <t>Gói 100gr</t>
  </si>
  <si>
    <t>Aliette 800WG</t>
  </si>
  <si>
    <t>Curzate M8- 72WP</t>
  </si>
  <si>
    <t>Tiltsuper 300 EC</t>
  </si>
  <si>
    <t>Visen 20SC</t>
  </si>
  <si>
    <t>Folicur 250EW</t>
  </si>
  <si>
    <t>Amista top 325SC</t>
  </si>
  <si>
    <t>Dithane M45</t>
  </si>
  <si>
    <t>Mancozed Xanh 800WP</t>
  </si>
  <si>
    <t>V/ PHÂN BÓN QUA LÁ</t>
  </si>
  <si>
    <t>Schultz 33.11.11 (Mekongvet)</t>
  </si>
  <si>
    <t>Hủ 566gr</t>
  </si>
  <si>
    <t>PBL 10.60.10 (Quang Nông)</t>
  </si>
  <si>
    <t>Schultz 40.4.4 (Mekongvet)</t>
  </si>
  <si>
    <t xml:space="preserve">Atonik </t>
  </si>
  <si>
    <t>Gói 10cc</t>
  </si>
  <si>
    <t>Phân cá OmegaGrow</t>
  </si>
  <si>
    <t>Siêu lân (Thiên Minh)</t>
  </si>
  <si>
    <t>Kích phát tố (Q.Nông)</t>
  </si>
  <si>
    <t>SupperBo (Mappacific)</t>
  </si>
  <si>
    <t>RheoBor ( Vĩnh Thạnh)</t>
  </si>
  <si>
    <t>Chai 1/2 L</t>
  </si>
  <si>
    <t>Orgamic (Q.Nông)</t>
  </si>
  <si>
    <t>Can 5 L</t>
  </si>
  <si>
    <t>Boom flower (An Giang)</t>
  </si>
  <si>
    <t>Đậu trái (Q.Nông)</t>
  </si>
  <si>
    <t>10.60.10TM</t>
  </si>
  <si>
    <t>Siêu Bo TM</t>
  </si>
  <si>
    <t>VI/ THUỐC TRỪ CỎ</t>
  </si>
  <si>
    <t>Gamaxon 20 Sl</t>
  </si>
  <si>
    <t>HD-Gpaxon 276 Sl</t>
  </si>
  <si>
    <t>Glyphosan 480</t>
  </si>
  <si>
    <t>Can 5L</t>
  </si>
  <si>
    <t>Dream 480</t>
  </si>
  <si>
    <t>Vifosate 480SL</t>
  </si>
  <si>
    <t>Roundup 480SC</t>
  </si>
  <si>
    <t>Lyrin 480DD</t>
  </si>
  <si>
    <t>Bipiphosate 480SL</t>
  </si>
  <si>
    <t>Chai 900ml</t>
  </si>
  <si>
    <t>Onecide 15EC  ( cỏ rau màu )</t>
  </si>
  <si>
    <t>Vibuta 62EC  ( cỏ lúa )</t>
  </si>
  <si>
    <t>Fasi 250 OD ( cỏ lúa )</t>
  </si>
  <si>
    <t>Fasi 50WP ( cỏ lúa )</t>
  </si>
  <si>
    <t>gói 15gr</t>
  </si>
  <si>
    <t>Top up 253WP  ( cỏ lúa )</t>
  </si>
  <si>
    <t>gói 30gr</t>
  </si>
  <si>
    <t>Topgun 700WP  ( cỏ lúa )</t>
  </si>
  <si>
    <t>gói 14gr</t>
  </si>
  <si>
    <t>Sofit 300EC  ( cỏ lúa )</t>
  </si>
  <si>
    <t>Famix 300EC  ( cỏ lúa )</t>
  </si>
  <si>
    <t>Maruka 5EC ( cỏ mì, lạc, đậu tương,… )</t>
  </si>
  <si>
    <t>PHÂN VÔ CƠ</t>
  </si>
  <si>
    <t xml:space="preserve">Komix thúc tiêu </t>
  </si>
  <si>
    <t>Tecvigo</t>
  </si>
  <si>
    <t>Chai</t>
  </si>
  <si>
    <t>Nokap</t>
  </si>
  <si>
    <t>Regent</t>
  </si>
  <si>
    <t xml:space="preserve">Vizubon </t>
  </si>
  <si>
    <t>Hộp</t>
  </si>
  <si>
    <t>Movento</t>
  </si>
  <si>
    <t>Chai 100ml</t>
  </si>
  <si>
    <t>Chitosansuper</t>
  </si>
  <si>
    <t>250ml</t>
  </si>
  <si>
    <t>Lit</t>
  </si>
  <si>
    <t>Anfathrin 10EC</t>
  </si>
  <si>
    <t>0,5 lit</t>
  </si>
  <si>
    <t>Anfathrin 5EC</t>
  </si>
  <si>
    <t>Cyrus 10EC</t>
  </si>
  <si>
    <t>Forthane</t>
  </si>
  <si>
    <t>Validacin</t>
  </si>
  <si>
    <t>Alonil</t>
  </si>
  <si>
    <t xml:space="preserve"> Gói 100g</t>
  </si>
  <si>
    <t>Chai 500ml</t>
  </si>
  <si>
    <t>Agri-fos 400</t>
  </si>
  <si>
    <t>1Lit</t>
  </si>
  <si>
    <t>Topsin M 70WP</t>
  </si>
  <si>
    <t>Đồng đỏ (Norshilt)</t>
  </si>
  <si>
    <t>gói 200g</t>
  </si>
  <si>
    <t xml:space="preserve">Sun phát đồng </t>
  </si>
  <si>
    <t>Goi 10ml</t>
  </si>
  <si>
    <t>500ml</t>
  </si>
  <si>
    <t>Men vi sinh Trichoderma</t>
  </si>
  <si>
    <t>Goi 500g</t>
  </si>
  <si>
    <t>Men tricho Ne ma</t>
  </si>
  <si>
    <t>Siêu Bo Kẽm</t>
  </si>
  <si>
    <t>Natubor</t>
  </si>
  <si>
    <t>100ml</t>
  </si>
  <si>
    <t>5-60-10</t>
  </si>
  <si>
    <t>Gói 500g</t>
  </si>
  <si>
    <t>"6-30-30</t>
  </si>
  <si>
    <t>Natucar</t>
  </si>
  <si>
    <t>Rụng lá Điều</t>
  </si>
  <si>
    <t>500g</t>
  </si>
  <si>
    <t>Vọt hoa Điêu (Tân Hiệp Thành)</t>
  </si>
  <si>
    <t>1 Lít</t>
  </si>
  <si>
    <t>Feed DT-02 Vọt hoa điều</t>
  </si>
  <si>
    <t>Breed DT-02 Đậu trái Điều</t>
  </si>
  <si>
    <t>AMC Bo</t>
  </si>
  <si>
    <t>Thuốc trừ cơ Q7</t>
  </si>
  <si>
    <t>Thuốc trừ cỏ Chasaco</t>
  </si>
  <si>
    <t>Chai 1lit</t>
  </si>
  <si>
    <t>Sofit</t>
  </si>
  <si>
    <t>Chani</t>
  </si>
  <si>
    <t>Top gun</t>
  </si>
  <si>
    <t>Đồng xoài</t>
  </si>
  <si>
    <t>LN + B đốp</t>
  </si>
  <si>
    <t>Tên hàng hóa, dịch vụ</t>
  </si>
  <si>
    <t>Đặc điểm kinh tế, kỹ thuật, quy cách</t>
  </si>
  <si>
    <t>Đơn vị tính</t>
  </si>
  <si>
    <t>Loại giá</t>
  </si>
  <si>
    <t xml:space="preserve">Giá </t>
  </si>
  <si>
    <t>(3)</t>
  </si>
  <si>
    <t>(4)</t>
  </si>
  <si>
    <t>(5)</t>
  </si>
  <si>
    <t>(6)</t>
  </si>
  <si>
    <t>(7)</t>
  </si>
  <si>
    <t>Vac-xin Lở mồm long móng</t>
  </si>
  <si>
    <t>25 liều/lọ</t>
  </si>
  <si>
    <t>Đồng/lọ</t>
  </si>
  <si>
    <t>Giá bán lẻ</t>
  </si>
  <si>
    <t>Vac-xin Tai xanh (PRRS)</t>
  </si>
  <si>
    <t>50 liều/lọ</t>
  </si>
  <si>
    <t>Đồng/liều</t>
  </si>
  <si>
    <t>Vac-xin tụ huyết trùng</t>
  </si>
  <si>
    <t>Vac-xin dịch tả lợn</t>
  </si>
  <si>
    <t>10 liều/lọ</t>
  </si>
  <si>
    <t>Vac-xin cúm gia cầm</t>
  </si>
  <si>
    <t>200 liều/lọ</t>
  </si>
  <si>
    <t>Vac-xin dịch tả vịt</t>
  </si>
  <si>
    <t>1000 liều/lọ</t>
  </si>
  <si>
    <t>Thuốc thú ý</t>
  </si>
  <si>
    <t>Chứa các hoạt chất: Ampicillin</t>
  </si>
  <si>
    <t>đ/100 ml</t>
  </si>
  <si>
    <t>Chứa các hoạt chất: Amoxicillin</t>
  </si>
  <si>
    <t>Chứa các hoạt chất: Colistin</t>
  </si>
  <si>
    <t>Chứa các hoạt chất: Florfenicol</t>
  </si>
  <si>
    <t>Chứa các hoạt chất: Tylosin</t>
  </si>
  <si>
    <t>Chứa các hoạt chất: Doxycyclin</t>
  </si>
  <si>
    <t>Chứa các hoạt chất: Gentamycine</t>
  </si>
  <si>
    <t>Chứa các hoạt chất: Lincomycin</t>
  </si>
  <si>
    <t>Phân HCVS Trichomix thường</t>
  </si>
  <si>
    <t>Thịt trâu loại 1</t>
  </si>
  <si>
    <t>Thịt bò loại 1</t>
  </si>
  <si>
    <t>ĐX</t>
  </si>
  <si>
    <t>Tiêu đen 5 dem</t>
  </si>
  <si>
    <t>Gà ta thả vườn</t>
  </si>
  <si>
    <t>giá trại/chợ</t>
  </si>
  <si>
    <t xml:space="preserve">                     HẠT GIỐNG</t>
  </si>
  <si>
    <t xml:space="preserve"> PHÂN HỮU CƠ</t>
  </si>
  <si>
    <t>Phân HCVS Trichomix Hồ Tiêu</t>
  </si>
  <si>
    <t>Phân HCVS Trimix -N1 Cao Su</t>
  </si>
  <si>
    <t>Men vi sinh Trichomix đậm đặc</t>
  </si>
  <si>
    <t>Ch 2 lít</t>
  </si>
  <si>
    <t>Bình điền 20-20-15 + TE</t>
  </si>
  <si>
    <t xml:space="preserve">              CÂY CÔNG NGHIỆP, TRÁI CÂY, GIA SÚC, GIA CẦM</t>
  </si>
  <si>
    <t xml:space="preserve">                 CÂY LƯƠNG THỰC, THỰC PHẨM</t>
  </si>
  <si>
    <t xml:space="preserve">                  THỦY SẢN</t>
  </si>
  <si>
    <t xml:space="preserve">                 RAU CÁC LOẠI</t>
  </si>
  <si>
    <t xml:space="preserve">Cam 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</si>
</sst>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0.0"/>
    <numFmt numFmtId="173" formatCode="0.00_);\(0.00\)"/>
    <numFmt numFmtId="174" formatCode="_(* #,##0_);_(* \(#,##0\);_(* &quot;-&quot;??_);_(@_)"/>
    <numFmt numFmtId="175" formatCode="_(* #,##0.0_);_(* \(#,##0.0\);_(* &quot;-&quot;??_);_(@_)"/>
  </numFmts>
  <fonts count="56">
    <font>
      <sz val="14"/>
      <name val="Times New Roman"/>
      <family val="0"/>
    </font>
    <font>
      <b/>
      <sz val="13"/>
      <color indexed="8"/>
      <name val="Verdana"/>
      <family val="2"/>
    </font>
    <font>
      <b/>
      <sz val="9"/>
      <color indexed="8"/>
      <name val="Verdana"/>
      <family val="2"/>
    </font>
    <font>
      <b/>
      <sz val="8"/>
      <color indexed="8"/>
      <name val="Verdana"/>
      <family val="2"/>
    </font>
    <font>
      <sz val="8"/>
      <color indexed="8"/>
      <name val="Verdana"/>
      <family val="2"/>
    </font>
    <font>
      <sz val="10"/>
      <name val="Arial"/>
      <family val="2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Arial"/>
      <family val="2"/>
    </font>
    <font>
      <b/>
      <sz val="12"/>
      <name val="Times New Roman"/>
      <family val="1"/>
    </font>
    <font>
      <b/>
      <sz val="10"/>
      <color indexed="8"/>
      <name val="Verdana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000000"/>
      <name val="Verdana"/>
      <family val="2"/>
    </font>
    <font>
      <sz val="10"/>
      <color theme="1"/>
      <name val="Arial"/>
      <family val="2"/>
    </font>
    <font>
      <b/>
      <sz val="8"/>
      <color rgb="FF000000"/>
      <name val="Verdana"/>
      <family val="2"/>
    </font>
    <font>
      <sz val="8"/>
      <color theme="1"/>
      <name val="Verdana"/>
      <family val="2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b/>
      <sz val="11"/>
      <color rgb="FF00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5" fillId="0" borderId="0">
      <alignment/>
      <protection/>
    </xf>
    <xf numFmtId="0" fontId="32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2" fillId="33" borderId="0" xfId="0" applyNumberFormat="1" applyFont="1" applyFill="1" applyAlignment="1">
      <alignment/>
    </xf>
    <xf numFmtId="1" fontId="6" fillId="0" borderId="0" xfId="0" applyNumberFormat="1" applyFont="1" applyAlignment="1">
      <alignment/>
    </xf>
    <xf numFmtId="1" fontId="2" fillId="33" borderId="0" xfId="0" applyNumberFormat="1" applyFont="1" applyFill="1" applyAlignment="1">
      <alignment horizontal="center"/>
    </xf>
    <xf numFmtId="1" fontId="0" fillId="0" borderId="0" xfId="0" applyNumberFormat="1" applyAlignment="1">
      <alignment horizontal="center"/>
    </xf>
    <xf numFmtId="1" fontId="0" fillId="34" borderId="0" xfId="0" applyNumberFormat="1" applyFill="1" applyAlignment="1">
      <alignment/>
    </xf>
    <xf numFmtId="1" fontId="3" fillId="34" borderId="10" xfId="0" applyNumberFormat="1" applyFont="1" applyFill="1" applyBorder="1" applyAlignment="1">
      <alignment horizontal="right"/>
    </xf>
    <xf numFmtId="1" fontId="3" fillId="34" borderId="10" xfId="0" applyNumberFormat="1" applyFont="1" applyFill="1" applyBorder="1" applyAlignment="1">
      <alignment horizontal="center"/>
    </xf>
    <xf numFmtId="1" fontId="4" fillId="34" borderId="11" xfId="0" applyNumberFormat="1" applyFont="1" applyFill="1" applyBorder="1" applyAlignment="1">
      <alignment horizontal="center"/>
    </xf>
    <xf numFmtId="0" fontId="5" fillId="34" borderId="11" xfId="57" applyFont="1" applyFill="1" applyBorder="1">
      <alignment/>
      <protection/>
    </xf>
    <xf numFmtId="1" fontId="0" fillId="0" borderId="11" xfId="0" applyNumberFormat="1" applyBorder="1" applyAlignment="1">
      <alignment/>
    </xf>
    <xf numFmtId="1" fontId="3" fillId="34" borderId="11" xfId="0" applyNumberFormat="1" applyFont="1" applyFill="1" applyBorder="1" applyAlignment="1">
      <alignment horizontal="right"/>
    </xf>
    <xf numFmtId="3" fontId="5" fillId="0" borderId="11" xfId="57" applyNumberFormat="1" applyBorder="1">
      <alignment/>
      <protection/>
    </xf>
    <xf numFmtId="1" fontId="3" fillId="34" borderId="11" xfId="0" applyNumberFormat="1" applyFont="1" applyFill="1" applyBorder="1" applyAlignment="1">
      <alignment horizontal="center"/>
    </xf>
    <xf numFmtId="1" fontId="49" fillId="0" borderId="11" xfId="0" applyNumberFormat="1" applyFont="1" applyFill="1" applyBorder="1" applyAlignment="1">
      <alignment/>
    </xf>
    <xf numFmtId="1" fontId="4" fillId="0" borderId="11" xfId="0" applyNumberFormat="1" applyFont="1" applyBorder="1" applyAlignment="1">
      <alignment/>
    </xf>
    <xf numFmtId="1" fontId="4" fillId="34" borderId="11" xfId="0" applyNumberFormat="1" applyFont="1" applyFill="1" applyBorder="1" applyAlignment="1">
      <alignment/>
    </xf>
    <xf numFmtId="49" fontId="4" fillId="34" borderId="11" xfId="58" applyNumberFormat="1" applyFont="1" applyFill="1" applyBorder="1">
      <alignment/>
      <protection/>
    </xf>
    <xf numFmtId="3" fontId="5" fillId="34" borderId="11" xfId="57" applyNumberFormat="1" applyFill="1" applyBorder="1">
      <alignment/>
      <protection/>
    </xf>
    <xf numFmtId="1" fontId="49" fillId="34" borderId="11" xfId="0" applyNumberFormat="1" applyFont="1" applyFill="1" applyBorder="1" applyAlignment="1">
      <alignment/>
    </xf>
    <xf numFmtId="1" fontId="4" fillId="0" borderId="11" xfId="0" applyNumberFormat="1" applyFont="1" applyBorder="1" applyAlignment="1">
      <alignment horizontal="center"/>
    </xf>
    <xf numFmtId="0" fontId="5" fillId="0" borderId="11" xfId="57" applyBorder="1">
      <alignment/>
      <protection/>
    </xf>
    <xf numFmtId="1" fontId="4" fillId="0" borderId="11" xfId="0" applyNumberFormat="1" applyFont="1" applyBorder="1" applyAlignment="1">
      <alignment horizontal="left"/>
    </xf>
    <xf numFmtId="3" fontId="5" fillId="35" borderId="11" xfId="57" applyNumberFormat="1" applyFill="1" applyBorder="1">
      <alignment/>
      <protection/>
    </xf>
    <xf numFmtId="1" fontId="49" fillId="35" borderId="11" xfId="0" applyNumberFormat="1" applyFont="1" applyFill="1" applyBorder="1" applyAlignment="1">
      <alignment/>
    </xf>
    <xf numFmtId="1" fontId="50" fillId="0" borderId="11" xfId="0" applyNumberFormat="1" applyFont="1" applyBorder="1" applyAlignment="1">
      <alignment horizontal="left"/>
    </xf>
    <xf numFmtId="1" fontId="50" fillId="0" borderId="11" xfId="0" applyNumberFormat="1" applyFont="1" applyFill="1" applyBorder="1" applyAlignment="1">
      <alignment horizontal="left"/>
    </xf>
    <xf numFmtId="0" fontId="9" fillId="0" borderId="11" xfId="57" applyFont="1" applyBorder="1">
      <alignment/>
      <protection/>
    </xf>
    <xf numFmtId="0" fontId="8" fillId="0" borderId="11" xfId="57" applyFont="1" applyBorder="1">
      <alignment/>
      <protection/>
    </xf>
    <xf numFmtId="1" fontId="6" fillId="0" borderId="11" xfId="0" applyNumberFormat="1" applyFont="1" applyBorder="1" applyAlignment="1">
      <alignment/>
    </xf>
    <xf numFmtId="0" fontId="5" fillId="0" borderId="11" xfId="57" applyFill="1" applyBorder="1">
      <alignment/>
      <protection/>
    </xf>
    <xf numFmtId="3" fontId="5" fillId="0" borderId="11" xfId="57" applyNumberFormat="1" applyFill="1" applyBorder="1">
      <alignment/>
      <protection/>
    </xf>
    <xf numFmtId="0" fontId="10" fillId="0" borderId="11" xfId="57" applyFont="1" applyBorder="1">
      <alignment/>
      <protection/>
    </xf>
    <xf numFmtId="1" fontId="4" fillId="0" borderId="12" xfId="0" applyNumberFormat="1" applyFont="1" applyBorder="1" applyAlignment="1">
      <alignment horizontal="center"/>
    </xf>
    <xf numFmtId="3" fontId="5" fillId="0" borderId="12" xfId="57" applyNumberFormat="1" applyBorder="1">
      <alignment/>
      <protection/>
    </xf>
    <xf numFmtId="1" fontId="49" fillId="0" borderId="12" xfId="0" applyNumberFormat="1" applyFont="1" applyFill="1" applyBorder="1" applyAlignment="1">
      <alignment/>
    </xf>
    <xf numFmtId="1" fontId="3" fillId="35" borderId="10" xfId="0" applyNumberFormat="1" applyFont="1" applyFill="1" applyBorder="1" applyAlignment="1">
      <alignment horizontal="right"/>
    </xf>
    <xf numFmtId="1" fontId="3" fillId="35" borderId="10" xfId="0" applyNumberFormat="1" applyFont="1" applyFill="1" applyBorder="1" applyAlignment="1">
      <alignment horizontal="center"/>
    </xf>
    <xf numFmtId="1" fontId="3" fillId="36" borderId="13" xfId="0" applyNumberFormat="1" applyFont="1" applyFill="1" applyBorder="1" applyAlignment="1">
      <alignment horizontal="center"/>
    </xf>
    <xf numFmtId="0" fontId="9" fillId="35" borderId="11" xfId="57" applyFont="1" applyFill="1" applyBorder="1">
      <alignment/>
      <protection/>
    </xf>
    <xf numFmtId="0" fontId="5" fillId="35" borderId="11" xfId="57" applyFill="1" applyBorder="1">
      <alignment/>
      <protection/>
    </xf>
    <xf numFmtId="1" fontId="0" fillId="35" borderId="11" xfId="0" applyNumberFormat="1" applyFill="1" applyBorder="1" applyAlignment="1">
      <alignment/>
    </xf>
    <xf numFmtId="1" fontId="51" fillId="34" borderId="11" xfId="0" applyNumberFormat="1" applyFont="1" applyFill="1" applyBorder="1" applyAlignment="1">
      <alignment/>
    </xf>
    <xf numFmtId="0" fontId="5" fillId="34" borderId="11" xfId="57" applyFill="1" applyBorder="1">
      <alignment/>
      <protection/>
    </xf>
    <xf numFmtId="0" fontId="5" fillId="0" borderId="11" xfId="57" applyBorder="1" applyAlignment="1">
      <alignment horizontal="center"/>
      <protection/>
    </xf>
    <xf numFmtId="0" fontId="9" fillId="35" borderId="11" xfId="57" applyFont="1" applyFill="1" applyBorder="1" applyAlignment="1">
      <alignment horizontal="center"/>
      <protection/>
    </xf>
    <xf numFmtId="0" fontId="9" fillId="0" borderId="11" xfId="57" applyFont="1" applyBorder="1" applyAlignment="1">
      <alignment horizontal="center"/>
      <protection/>
    </xf>
    <xf numFmtId="0" fontId="10" fillId="0" borderId="11" xfId="57" applyFont="1" applyBorder="1" applyAlignment="1">
      <alignment horizontal="center"/>
      <protection/>
    </xf>
    <xf numFmtId="0" fontId="5" fillId="0" borderId="11" xfId="57" applyFill="1" applyBorder="1" applyAlignment="1">
      <alignment horizontal="center"/>
      <protection/>
    </xf>
    <xf numFmtId="1" fontId="6" fillId="34" borderId="0" xfId="0" applyNumberFormat="1" applyFont="1" applyFill="1" applyAlignment="1">
      <alignment/>
    </xf>
    <xf numFmtId="1" fontId="4" fillId="34" borderId="10" xfId="0" applyNumberFormat="1" applyFont="1" applyFill="1" applyBorder="1" applyAlignment="1">
      <alignment horizontal="center"/>
    </xf>
    <xf numFmtId="1" fontId="4" fillId="34" borderId="10" xfId="0" applyNumberFormat="1" applyFont="1" applyFill="1" applyBorder="1" applyAlignment="1">
      <alignment horizontal="left"/>
    </xf>
    <xf numFmtId="3" fontId="5" fillId="0" borderId="10" xfId="57" applyNumberFormat="1" applyBorder="1">
      <alignment/>
      <protection/>
    </xf>
    <xf numFmtId="1" fontId="4" fillId="34" borderId="11" xfId="0" applyNumberFormat="1" applyFont="1" applyFill="1" applyBorder="1" applyAlignment="1">
      <alignment horizontal="left"/>
    </xf>
    <xf numFmtId="1" fontId="52" fillId="0" borderId="11" xfId="0" applyNumberFormat="1" applyFont="1" applyBorder="1" applyAlignment="1">
      <alignment/>
    </xf>
    <xf numFmtId="1" fontId="4" fillId="0" borderId="11" xfId="0" applyNumberFormat="1" applyFont="1" applyFill="1" applyBorder="1" applyAlignment="1">
      <alignment/>
    </xf>
    <xf numFmtId="1" fontId="4" fillId="0" borderId="11" xfId="0" applyNumberFormat="1" applyFont="1" applyBorder="1" applyAlignment="1">
      <alignment horizontal="right"/>
    </xf>
    <xf numFmtId="49" fontId="4" fillId="0" borderId="11" xfId="58" applyNumberFormat="1" applyFont="1" applyBorder="1">
      <alignment/>
      <protection/>
    </xf>
    <xf numFmtId="49" fontId="49" fillId="34" borderId="11" xfId="58" applyNumberFormat="1" applyFont="1" applyFill="1" applyBorder="1">
      <alignment/>
      <protection/>
    </xf>
    <xf numFmtId="0" fontId="49" fillId="34" borderId="11" xfId="58" applyFont="1" applyFill="1" applyBorder="1">
      <alignment/>
      <protection/>
    </xf>
    <xf numFmtId="0" fontId="5" fillId="34" borderId="12" xfId="57" applyFill="1" applyBorder="1">
      <alignment/>
      <protection/>
    </xf>
    <xf numFmtId="0" fontId="5" fillId="0" borderId="12" xfId="57" applyFill="1" applyBorder="1">
      <alignment/>
      <protection/>
    </xf>
    <xf numFmtId="1" fontId="0" fillId="0" borderId="11" xfId="0" applyNumberFormat="1" applyBorder="1" applyAlignment="1">
      <alignment horizontal="center"/>
    </xf>
    <xf numFmtId="1" fontId="3" fillId="36" borderId="14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49" fontId="53" fillId="37" borderId="14" xfId="0" applyNumberFormat="1" applyFont="1" applyFill="1" applyBorder="1" applyAlignment="1">
      <alignment horizontal="center" vertical="center" wrapText="1"/>
    </xf>
    <xf numFmtId="174" fontId="53" fillId="37" borderId="14" xfId="42" applyNumberFormat="1" applyFont="1" applyFill="1" applyBorder="1" applyAlignment="1">
      <alignment horizontal="right" vertical="center" wrapText="1"/>
    </xf>
    <xf numFmtId="49" fontId="53" fillId="37" borderId="14" xfId="0" applyNumberFormat="1" applyFont="1" applyFill="1" applyBorder="1" applyAlignment="1">
      <alignment horizontal="left" vertical="center" wrapText="1"/>
    </xf>
    <xf numFmtId="0" fontId="12" fillId="0" borderId="0" xfId="0" applyFont="1" applyAlignment="1">
      <alignment horizontal="left"/>
    </xf>
    <xf numFmtId="0" fontId="53" fillId="34" borderId="10" xfId="0" applyFont="1" applyFill="1" applyBorder="1" applyAlignment="1">
      <alignment vertical="center" wrapText="1"/>
    </xf>
    <xf numFmtId="0" fontId="53" fillId="34" borderId="10" xfId="0" applyFont="1" applyFill="1" applyBorder="1" applyAlignment="1">
      <alignment horizontal="left" vertical="center" wrapText="1"/>
    </xf>
    <xf numFmtId="0" fontId="53" fillId="34" borderId="10" xfId="57" applyFont="1" applyFill="1" applyBorder="1" applyAlignment="1">
      <alignment horizontal="left" vertical="center" wrapText="1"/>
      <protection/>
    </xf>
    <xf numFmtId="174" fontId="54" fillId="34" borderId="10" xfId="42" applyNumberFormat="1" applyFont="1" applyFill="1" applyBorder="1" applyAlignment="1">
      <alignment horizontal="right" vertical="center" wrapText="1"/>
    </xf>
    <xf numFmtId="0" fontId="53" fillId="34" borderId="11" xfId="0" applyFont="1" applyFill="1" applyBorder="1" applyAlignment="1">
      <alignment vertical="center" wrapText="1"/>
    </xf>
    <xf numFmtId="0" fontId="53" fillId="34" borderId="11" xfId="0" applyFont="1" applyFill="1" applyBorder="1" applyAlignment="1">
      <alignment horizontal="left" vertical="center" wrapText="1"/>
    </xf>
    <xf numFmtId="0" fontId="53" fillId="34" borderId="11" xfId="57" applyFont="1" applyFill="1" applyBorder="1" applyAlignment="1">
      <alignment horizontal="left" vertical="center" wrapText="1"/>
      <protection/>
    </xf>
    <xf numFmtId="174" fontId="54" fillId="34" borderId="11" xfId="42" applyNumberFormat="1" applyFont="1" applyFill="1" applyBorder="1" applyAlignment="1">
      <alignment horizontal="right" vertical="center" wrapText="1"/>
    </xf>
    <xf numFmtId="174" fontId="53" fillId="34" borderId="11" xfId="42" applyNumberFormat="1" applyFont="1" applyFill="1" applyBorder="1" applyAlignment="1">
      <alignment horizontal="right" vertical="center" wrapText="1"/>
    </xf>
    <xf numFmtId="0" fontId="53" fillId="34" borderId="12" xfId="0" applyFont="1" applyFill="1" applyBorder="1" applyAlignment="1">
      <alignment vertical="center" wrapText="1"/>
    </xf>
    <xf numFmtId="0" fontId="53" fillId="34" borderId="12" xfId="0" applyFont="1" applyFill="1" applyBorder="1" applyAlignment="1">
      <alignment horizontal="left" vertical="center" wrapText="1"/>
    </xf>
    <xf numFmtId="0" fontId="53" fillId="34" borderId="12" xfId="57" applyFont="1" applyFill="1" applyBorder="1" applyAlignment="1">
      <alignment horizontal="left" vertical="center" wrapText="1"/>
      <protection/>
    </xf>
    <xf numFmtId="174" fontId="53" fillId="34" borderId="12" xfId="42" applyNumberFormat="1" applyFont="1" applyFill="1" applyBorder="1" applyAlignment="1">
      <alignment horizontal="right" vertical="center" wrapText="1"/>
    </xf>
    <xf numFmtId="1" fontId="11" fillId="35" borderId="15" xfId="0" applyNumberFormat="1" applyFont="1" applyFill="1" applyBorder="1" applyAlignment="1">
      <alignment horizontal="left"/>
    </xf>
    <xf numFmtId="1" fontId="11" fillId="35" borderId="16" xfId="0" applyNumberFormat="1" applyFont="1" applyFill="1" applyBorder="1" applyAlignment="1">
      <alignment horizontal="left"/>
    </xf>
    <xf numFmtId="1" fontId="11" fillId="35" borderId="17" xfId="0" applyNumberFormat="1" applyFont="1" applyFill="1" applyBorder="1" applyAlignment="1">
      <alignment horizontal="left"/>
    </xf>
    <xf numFmtId="1" fontId="1" fillId="33" borderId="0" xfId="0" applyNumberFormat="1" applyFont="1" applyFill="1" applyAlignment="1">
      <alignment horizontal="center"/>
    </xf>
    <xf numFmtId="1" fontId="2" fillId="33" borderId="0" xfId="0" applyNumberFormat="1" applyFont="1" applyFill="1" applyAlignment="1">
      <alignment/>
    </xf>
    <xf numFmtId="1" fontId="3" fillId="35" borderId="18" xfId="0" applyNumberFormat="1" applyFont="1" applyFill="1" applyBorder="1" applyAlignment="1">
      <alignment horizontal="left"/>
    </xf>
    <xf numFmtId="1" fontId="3" fillId="35" borderId="19" xfId="0" applyNumberFormat="1" applyFont="1" applyFill="1" applyBorder="1" applyAlignment="1">
      <alignment horizontal="left"/>
    </xf>
    <xf numFmtId="1" fontId="3" fillId="35" borderId="20" xfId="0" applyNumberFormat="1" applyFont="1" applyFill="1" applyBorder="1" applyAlignment="1">
      <alignment horizontal="left"/>
    </xf>
    <xf numFmtId="1" fontId="3" fillId="35" borderId="15" xfId="0" applyNumberFormat="1" applyFont="1" applyFill="1" applyBorder="1" applyAlignment="1">
      <alignment horizontal="left"/>
    </xf>
    <xf numFmtId="1" fontId="3" fillId="35" borderId="16" xfId="0" applyNumberFormat="1" applyFont="1" applyFill="1" applyBorder="1" applyAlignment="1">
      <alignment horizontal="left"/>
    </xf>
    <xf numFmtId="1" fontId="3" fillId="35" borderId="17" xfId="0" applyNumberFormat="1" applyFont="1" applyFill="1" applyBorder="1" applyAlignment="1">
      <alignment horizontal="left"/>
    </xf>
    <xf numFmtId="1" fontId="11" fillId="35" borderId="21" xfId="0" applyNumberFormat="1" applyFont="1" applyFill="1" applyBorder="1" applyAlignment="1">
      <alignment horizontal="left"/>
    </xf>
    <xf numFmtId="1" fontId="11" fillId="35" borderId="22" xfId="0" applyNumberFormat="1" applyFont="1" applyFill="1" applyBorder="1" applyAlignment="1">
      <alignment horizontal="left"/>
    </xf>
    <xf numFmtId="1" fontId="11" fillId="35" borderId="23" xfId="0" applyNumberFormat="1" applyFont="1" applyFill="1" applyBorder="1" applyAlignment="1">
      <alignment horizontal="left"/>
    </xf>
    <xf numFmtId="0" fontId="53" fillId="34" borderId="11" xfId="0" applyFont="1" applyFill="1" applyBorder="1" applyAlignment="1">
      <alignment horizontal="center" vertical="center" wrapText="1"/>
    </xf>
    <xf numFmtId="0" fontId="53" fillId="34" borderId="12" xfId="0" applyFont="1" applyFill="1" applyBorder="1" applyAlignment="1">
      <alignment horizontal="center" vertical="center" wrapText="1"/>
    </xf>
    <xf numFmtId="0" fontId="55" fillId="36" borderId="14" xfId="0" applyFont="1" applyFill="1" applyBorder="1" applyAlignment="1">
      <alignment horizontal="center" vertical="center" wrapText="1"/>
    </xf>
    <xf numFmtId="174" fontId="55" fillId="36" borderId="14" xfId="42" applyNumberFormat="1" applyFont="1" applyFill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5"/>
  <sheetViews>
    <sheetView zoomScalePageLayoutView="0" workbookViewId="0" topLeftCell="A1">
      <selection activeCell="N16" sqref="N16"/>
    </sheetView>
  </sheetViews>
  <sheetFormatPr defaultColWidth="8.88671875" defaultRowHeight="18.75"/>
  <cols>
    <col min="1" max="1" width="8.21484375" style="5" customWidth="1"/>
    <col min="2" max="2" width="23.5546875" style="1" customWidth="1"/>
    <col min="3" max="15" width="8.77734375" style="1" customWidth="1"/>
    <col min="16" max="16384" width="8.88671875" style="1" customWidth="1"/>
  </cols>
  <sheetData>
    <row r="1" spans="1:4" ht="18.75">
      <c r="A1" s="86" t="s">
        <v>0</v>
      </c>
      <c r="B1" s="86"/>
      <c r="C1" s="86"/>
      <c r="D1" s="86"/>
    </row>
    <row r="2" spans="1:4" ht="18.75">
      <c r="A2" s="87" t="s">
        <v>1</v>
      </c>
      <c r="B2" s="87"/>
      <c r="C2" s="87"/>
      <c r="D2" s="87"/>
    </row>
    <row r="3" spans="1:4" ht="18.75">
      <c r="A3" s="4" t="s">
        <v>141</v>
      </c>
      <c r="B3" s="2"/>
      <c r="C3" s="2"/>
      <c r="D3" s="2"/>
    </row>
    <row r="4" spans="1:4" ht="18.75">
      <c r="A4" s="87" t="s">
        <v>15</v>
      </c>
      <c r="B4" s="87"/>
      <c r="C4" s="87"/>
      <c r="D4" s="87"/>
    </row>
    <row r="5" spans="1:15" ht="18.75">
      <c r="A5" s="64" t="s">
        <v>2</v>
      </c>
      <c r="B5" s="39" t="s">
        <v>3</v>
      </c>
      <c r="C5" s="39" t="s">
        <v>134</v>
      </c>
      <c r="D5" s="39" t="s">
        <v>11</v>
      </c>
      <c r="E5" s="39" t="s">
        <v>12</v>
      </c>
      <c r="F5" s="39" t="s">
        <v>16</v>
      </c>
      <c r="G5" s="39" t="s">
        <v>18</v>
      </c>
      <c r="H5" s="39" t="s">
        <v>20</v>
      </c>
      <c r="I5" s="39" t="s">
        <v>38</v>
      </c>
      <c r="J5" s="39" t="s">
        <v>45</v>
      </c>
      <c r="K5" s="39" t="s">
        <v>100</v>
      </c>
      <c r="L5" s="39" t="s">
        <v>101</v>
      </c>
      <c r="M5" s="39" t="s">
        <v>124</v>
      </c>
      <c r="N5" s="39" t="s">
        <v>125</v>
      </c>
      <c r="O5" s="39" t="s">
        <v>4</v>
      </c>
    </row>
    <row r="6" spans="1:15" ht="18.75">
      <c r="A6" s="88" t="s">
        <v>372</v>
      </c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90"/>
    </row>
    <row r="7" spans="1:15" ht="18.75">
      <c r="A7" s="51" t="s">
        <v>147</v>
      </c>
      <c r="B7" s="52" t="s">
        <v>146</v>
      </c>
      <c r="C7" s="8"/>
      <c r="D7" s="7"/>
      <c r="E7" s="7"/>
      <c r="F7" s="7"/>
      <c r="G7" s="7"/>
      <c r="H7" s="7"/>
      <c r="I7" s="53">
        <v>40000</v>
      </c>
      <c r="J7" s="7"/>
      <c r="K7" s="7"/>
      <c r="L7" s="7"/>
      <c r="M7" s="7"/>
      <c r="N7" s="7"/>
      <c r="O7" s="52" t="s">
        <v>132</v>
      </c>
    </row>
    <row r="8" spans="1:15" ht="18.75">
      <c r="A8" s="9" t="s">
        <v>361</v>
      </c>
      <c r="B8" s="15" t="s">
        <v>359</v>
      </c>
      <c r="C8" s="14"/>
      <c r="D8" s="12"/>
      <c r="E8" s="12"/>
      <c r="F8" s="12"/>
      <c r="G8" s="12"/>
      <c r="H8" s="12"/>
      <c r="I8" s="12"/>
      <c r="J8" s="13">
        <v>300000</v>
      </c>
      <c r="K8" s="12"/>
      <c r="L8" s="12"/>
      <c r="M8" s="12"/>
      <c r="N8" s="12"/>
      <c r="O8" s="54" t="s">
        <v>130</v>
      </c>
    </row>
    <row r="9" spans="1:15" ht="18.75">
      <c r="A9" s="9" t="s">
        <v>361</v>
      </c>
      <c r="B9" s="15" t="s">
        <v>360</v>
      </c>
      <c r="C9" s="14"/>
      <c r="D9" s="12"/>
      <c r="E9" s="12"/>
      <c r="F9" s="12"/>
      <c r="G9" s="12"/>
      <c r="H9" s="12"/>
      <c r="I9" s="12"/>
      <c r="J9" s="13">
        <v>290000</v>
      </c>
      <c r="K9" s="12"/>
      <c r="L9" s="12"/>
      <c r="M9" s="12"/>
      <c r="N9" s="12"/>
      <c r="O9" s="54" t="s">
        <v>130</v>
      </c>
    </row>
    <row r="10" spans="1:15" ht="18.75">
      <c r="A10" s="21"/>
      <c r="B10" s="15" t="s">
        <v>363</v>
      </c>
      <c r="C10" s="15" t="s">
        <v>135</v>
      </c>
      <c r="D10" s="13"/>
      <c r="E10" s="13"/>
      <c r="F10" s="13"/>
      <c r="G10" s="13"/>
      <c r="H10" s="13"/>
      <c r="I10" s="13">
        <v>120000</v>
      </c>
      <c r="J10" s="13">
        <v>120000</v>
      </c>
      <c r="K10" s="13"/>
      <c r="L10" s="13"/>
      <c r="M10" s="13"/>
      <c r="N10" s="13"/>
      <c r="O10" s="15" t="s">
        <v>364</v>
      </c>
    </row>
    <row r="11" spans="1:15" ht="18.75">
      <c r="A11" s="21" t="s">
        <v>143</v>
      </c>
      <c r="B11" s="55" t="s">
        <v>142</v>
      </c>
      <c r="C11" s="55" t="s">
        <v>138</v>
      </c>
      <c r="D11" s="13">
        <v>59000</v>
      </c>
      <c r="E11" s="13"/>
      <c r="F11" s="13"/>
      <c r="G11" s="13"/>
      <c r="H11" s="13"/>
      <c r="I11" s="13">
        <v>55000</v>
      </c>
      <c r="J11" s="13"/>
      <c r="K11" s="13"/>
      <c r="L11" s="13"/>
      <c r="M11" s="13"/>
      <c r="N11" s="13"/>
      <c r="O11" s="15" t="s">
        <v>132</v>
      </c>
    </row>
    <row r="12" spans="1:15" ht="18.75">
      <c r="A12" s="21" t="s">
        <v>143</v>
      </c>
      <c r="B12" s="16" t="s">
        <v>10</v>
      </c>
      <c r="C12" s="16" t="s">
        <v>138</v>
      </c>
      <c r="D12" s="13">
        <v>52000</v>
      </c>
      <c r="E12" s="13"/>
      <c r="F12" s="13"/>
      <c r="G12" s="13"/>
      <c r="H12" s="13"/>
      <c r="I12" s="13">
        <v>53000</v>
      </c>
      <c r="J12" s="13">
        <v>54000</v>
      </c>
      <c r="K12" s="13"/>
      <c r="L12" s="13"/>
      <c r="M12" s="13"/>
      <c r="N12" s="13"/>
      <c r="O12" s="15" t="s">
        <v>132</v>
      </c>
    </row>
    <row r="13" spans="1:15" ht="18.75">
      <c r="A13" s="21" t="s">
        <v>143</v>
      </c>
      <c r="B13" s="16" t="s">
        <v>5</v>
      </c>
      <c r="C13" s="16" t="s">
        <v>136</v>
      </c>
      <c r="D13" s="13">
        <v>12500</v>
      </c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5" t="s">
        <v>132</v>
      </c>
    </row>
    <row r="14" spans="1:15" s="6" customFormat="1" ht="18.75">
      <c r="A14" s="9" t="s">
        <v>143</v>
      </c>
      <c r="B14" s="17" t="s">
        <v>6</v>
      </c>
      <c r="C14" s="17" t="s">
        <v>136</v>
      </c>
      <c r="D14" s="19">
        <v>14500</v>
      </c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20" t="s">
        <v>132</v>
      </c>
    </row>
    <row r="15" spans="1:15" ht="18.75">
      <c r="A15" s="21"/>
      <c r="B15" s="16" t="s">
        <v>9</v>
      </c>
      <c r="C15" s="16" t="s">
        <v>137</v>
      </c>
      <c r="D15" s="13">
        <v>305</v>
      </c>
      <c r="E15" s="13">
        <v>310</v>
      </c>
      <c r="F15" s="13"/>
      <c r="G15" s="13">
        <v>300</v>
      </c>
      <c r="H15" s="13">
        <v>305</v>
      </c>
      <c r="I15" s="13">
        <v>305</v>
      </c>
      <c r="J15" s="13"/>
      <c r="K15" s="13">
        <v>305</v>
      </c>
      <c r="L15" s="13">
        <v>300</v>
      </c>
      <c r="M15" s="13"/>
      <c r="N15" s="13">
        <v>310</v>
      </c>
      <c r="O15" s="15" t="s">
        <v>133</v>
      </c>
    </row>
    <row r="16" spans="1:15" ht="18.75">
      <c r="A16" s="21"/>
      <c r="B16" s="56" t="s">
        <v>362</v>
      </c>
      <c r="C16" s="56" t="s">
        <v>138</v>
      </c>
      <c r="D16" s="13">
        <v>80000</v>
      </c>
      <c r="E16" s="13">
        <v>80000</v>
      </c>
      <c r="F16" s="13">
        <v>82000</v>
      </c>
      <c r="G16" s="13">
        <v>78000</v>
      </c>
      <c r="H16" s="13">
        <v>81000</v>
      </c>
      <c r="I16" s="13">
        <v>78000</v>
      </c>
      <c r="J16" s="13"/>
      <c r="K16" s="13">
        <v>81000</v>
      </c>
      <c r="L16" s="13">
        <v>80000</v>
      </c>
      <c r="M16" s="13">
        <v>80000</v>
      </c>
      <c r="N16" s="13"/>
      <c r="O16" s="15" t="s">
        <v>133</v>
      </c>
    </row>
    <row r="17" spans="1:15" ht="18.75">
      <c r="A17" s="21"/>
      <c r="B17" s="56" t="s">
        <v>19</v>
      </c>
      <c r="C17" s="56" t="s">
        <v>138</v>
      </c>
      <c r="D17" s="13"/>
      <c r="E17" s="13"/>
      <c r="F17" s="13"/>
      <c r="G17" s="13">
        <v>76000</v>
      </c>
      <c r="H17" s="13"/>
      <c r="I17" s="13"/>
      <c r="J17" s="13"/>
      <c r="K17" s="13"/>
      <c r="L17" s="13"/>
      <c r="M17" s="13"/>
      <c r="N17" s="13"/>
      <c r="O17" s="15" t="s">
        <v>133</v>
      </c>
    </row>
    <row r="18" spans="1:15" ht="18.75">
      <c r="A18" s="21" t="s">
        <v>143</v>
      </c>
      <c r="B18" s="56" t="s">
        <v>7</v>
      </c>
      <c r="C18" s="56" t="s">
        <v>135</v>
      </c>
      <c r="D18" s="57" t="s">
        <v>8</v>
      </c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5"/>
    </row>
    <row r="19" spans="1:15" ht="18.75">
      <c r="A19" s="21" t="s">
        <v>12</v>
      </c>
      <c r="B19" s="58" t="s">
        <v>144</v>
      </c>
      <c r="C19" s="58" t="s">
        <v>138</v>
      </c>
      <c r="D19" s="13"/>
      <c r="E19" s="13">
        <v>58000</v>
      </c>
      <c r="F19" s="13"/>
      <c r="G19" s="13"/>
      <c r="H19" s="13"/>
      <c r="I19" s="13">
        <v>60000</v>
      </c>
      <c r="J19" s="13"/>
      <c r="K19" s="13"/>
      <c r="L19" s="13"/>
      <c r="M19" s="13"/>
      <c r="N19" s="13"/>
      <c r="O19" s="15" t="s">
        <v>133</v>
      </c>
    </row>
    <row r="20" spans="1:15" ht="18.75">
      <c r="A20" s="21" t="s">
        <v>12</v>
      </c>
      <c r="B20" s="58" t="s">
        <v>13</v>
      </c>
      <c r="C20" s="58" t="s">
        <v>135</v>
      </c>
      <c r="D20" s="13"/>
      <c r="E20" s="13">
        <v>31000</v>
      </c>
      <c r="F20" s="13"/>
      <c r="G20" s="13"/>
      <c r="H20" s="13"/>
      <c r="I20" s="13"/>
      <c r="J20" s="13"/>
      <c r="K20" s="13"/>
      <c r="L20" s="13"/>
      <c r="M20" s="13"/>
      <c r="N20" s="13"/>
      <c r="O20" s="15" t="s">
        <v>133</v>
      </c>
    </row>
    <row r="21" spans="1:15" ht="18.75">
      <c r="A21" s="21" t="s">
        <v>12</v>
      </c>
      <c r="B21" s="59" t="s">
        <v>14</v>
      </c>
      <c r="C21" s="60" t="s">
        <v>135</v>
      </c>
      <c r="D21" s="13"/>
      <c r="E21" s="13">
        <v>31000</v>
      </c>
      <c r="F21" s="13">
        <v>32000</v>
      </c>
      <c r="G21" s="13"/>
      <c r="H21" s="13"/>
      <c r="I21" s="13">
        <v>30000</v>
      </c>
      <c r="J21" s="13"/>
      <c r="K21" s="13"/>
      <c r="L21" s="13"/>
      <c r="M21" s="13">
        <v>32000</v>
      </c>
      <c r="N21" s="13"/>
      <c r="O21" s="20" t="s">
        <v>133</v>
      </c>
    </row>
    <row r="22" spans="1:15" ht="18.75">
      <c r="A22" s="21" t="s">
        <v>145</v>
      </c>
      <c r="B22" s="13" t="s">
        <v>17</v>
      </c>
      <c r="C22" s="13" t="s">
        <v>135</v>
      </c>
      <c r="D22" s="13"/>
      <c r="E22" s="13">
        <v>31000</v>
      </c>
      <c r="F22" s="13">
        <v>34000</v>
      </c>
      <c r="G22" s="13"/>
      <c r="H22" s="13"/>
      <c r="I22" s="13"/>
      <c r="J22" s="13"/>
      <c r="K22" s="13"/>
      <c r="L22" s="13"/>
      <c r="M22" s="13"/>
      <c r="N22" s="13"/>
      <c r="O22" s="15" t="s">
        <v>133</v>
      </c>
    </row>
    <row r="23" spans="1:15" ht="18.75">
      <c r="A23" s="21" t="s">
        <v>38</v>
      </c>
      <c r="B23" s="13" t="s">
        <v>376</v>
      </c>
      <c r="C23" s="13" t="s">
        <v>138</v>
      </c>
      <c r="D23" s="13"/>
      <c r="E23" s="13"/>
      <c r="F23" s="13"/>
      <c r="G23" s="13"/>
      <c r="H23" s="13"/>
      <c r="I23" s="13">
        <v>30000</v>
      </c>
      <c r="J23" s="13"/>
      <c r="K23" s="13"/>
      <c r="L23" s="13"/>
      <c r="M23" s="13"/>
      <c r="N23" s="13"/>
      <c r="O23" s="15" t="s">
        <v>130</v>
      </c>
    </row>
    <row r="24" spans="1:15" ht="18.75">
      <c r="A24" s="21" t="s">
        <v>38</v>
      </c>
      <c r="B24" s="13" t="s">
        <v>39</v>
      </c>
      <c r="C24" s="13" t="s">
        <v>135</v>
      </c>
      <c r="D24" s="13"/>
      <c r="E24" s="13"/>
      <c r="F24" s="13"/>
      <c r="G24" s="13"/>
      <c r="H24" s="13"/>
      <c r="I24" s="13">
        <v>20000</v>
      </c>
      <c r="J24" s="13"/>
      <c r="K24" s="13"/>
      <c r="L24" s="13"/>
      <c r="M24" s="13"/>
      <c r="N24" s="13"/>
      <c r="O24" s="15" t="s">
        <v>130</v>
      </c>
    </row>
    <row r="25" spans="1:15" ht="18.75">
      <c r="A25" s="21" t="s">
        <v>38</v>
      </c>
      <c r="B25" s="13" t="s">
        <v>40</v>
      </c>
      <c r="C25" s="13" t="s">
        <v>135</v>
      </c>
      <c r="D25" s="13"/>
      <c r="E25" s="13"/>
      <c r="F25" s="13"/>
      <c r="G25" s="13"/>
      <c r="H25" s="13"/>
      <c r="I25" s="13">
        <v>35000</v>
      </c>
      <c r="J25" s="13"/>
      <c r="K25" s="13"/>
      <c r="L25" s="13"/>
      <c r="M25" s="13"/>
      <c r="N25" s="13"/>
      <c r="O25" s="15" t="s">
        <v>130</v>
      </c>
    </row>
    <row r="26" spans="1:15" ht="18.75">
      <c r="A26" s="21" t="s">
        <v>38</v>
      </c>
      <c r="B26" s="13" t="s">
        <v>41</v>
      </c>
      <c r="C26" s="13" t="s">
        <v>135</v>
      </c>
      <c r="D26" s="13"/>
      <c r="E26" s="13"/>
      <c r="F26" s="13"/>
      <c r="G26" s="13"/>
      <c r="H26" s="13"/>
      <c r="I26" s="13">
        <v>22000</v>
      </c>
      <c r="J26" s="13"/>
      <c r="K26" s="13"/>
      <c r="L26" s="13"/>
      <c r="M26" s="13"/>
      <c r="N26" s="13"/>
      <c r="O26" s="15" t="s">
        <v>130</v>
      </c>
    </row>
    <row r="27" spans="1:15" ht="18.75">
      <c r="A27" s="21" t="s">
        <v>38</v>
      </c>
      <c r="B27" s="13" t="s">
        <v>42</v>
      </c>
      <c r="C27" s="13" t="s">
        <v>135</v>
      </c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5"/>
    </row>
    <row r="28" spans="1:15" ht="18.75">
      <c r="A28" s="21" t="s">
        <v>38</v>
      </c>
      <c r="B28" s="13" t="s">
        <v>43</v>
      </c>
      <c r="C28" s="13" t="s">
        <v>135</v>
      </c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5"/>
    </row>
    <row r="29" spans="1:15" ht="18.75">
      <c r="A29" s="21" t="s">
        <v>38</v>
      </c>
      <c r="B29" s="13" t="s">
        <v>44</v>
      </c>
      <c r="C29" s="13" t="s">
        <v>135</v>
      </c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5"/>
    </row>
    <row r="30" spans="1:15" ht="18.75">
      <c r="A30" s="91" t="s">
        <v>373</v>
      </c>
      <c r="B30" s="92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3"/>
    </row>
    <row r="31" spans="1:15" ht="18.75">
      <c r="A31" s="21" t="s">
        <v>20</v>
      </c>
      <c r="B31" s="13" t="s">
        <v>21</v>
      </c>
      <c r="C31" s="13" t="s">
        <v>138</v>
      </c>
      <c r="D31" s="13"/>
      <c r="E31" s="13"/>
      <c r="F31" s="13"/>
      <c r="G31" s="13"/>
      <c r="H31" s="13">
        <v>11000</v>
      </c>
      <c r="I31" s="13"/>
      <c r="J31" s="13"/>
      <c r="K31" s="13"/>
      <c r="L31" s="13"/>
      <c r="M31" s="13"/>
      <c r="N31" s="13"/>
      <c r="O31" s="15" t="s">
        <v>133</v>
      </c>
    </row>
    <row r="32" spans="1:15" ht="18.75">
      <c r="A32" s="21" t="s">
        <v>20</v>
      </c>
      <c r="B32" s="13" t="s">
        <v>22</v>
      </c>
      <c r="C32" s="13" t="s">
        <v>138</v>
      </c>
      <c r="D32" s="13"/>
      <c r="E32" s="13"/>
      <c r="F32" s="13"/>
      <c r="G32" s="13"/>
      <c r="H32" s="13">
        <v>13500</v>
      </c>
      <c r="I32" s="13"/>
      <c r="J32" s="13"/>
      <c r="K32" s="13"/>
      <c r="L32" s="13"/>
      <c r="M32" s="13"/>
      <c r="N32" s="13"/>
      <c r="O32" s="15" t="s">
        <v>133</v>
      </c>
    </row>
    <row r="33" spans="1:15" ht="18.75">
      <c r="A33" s="21" t="s">
        <v>20</v>
      </c>
      <c r="B33" s="13" t="s">
        <v>23</v>
      </c>
      <c r="C33" s="13" t="s">
        <v>138</v>
      </c>
      <c r="D33" s="13"/>
      <c r="E33" s="13"/>
      <c r="F33" s="13"/>
      <c r="G33" s="13"/>
      <c r="H33" s="13">
        <v>20000</v>
      </c>
      <c r="I33" s="13"/>
      <c r="J33" s="13"/>
      <c r="K33" s="13"/>
      <c r="L33" s="13"/>
      <c r="M33" s="13"/>
      <c r="N33" s="13"/>
      <c r="O33" s="15" t="s">
        <v>133</v>
      </c>
    </row>
    <row r="34" spans="1:15" ht="18.75">
      <c r="A34" s="21" t="s">
        <v>20</v>
      </c>
      <c r="B34" s="13" t="s">
        <v>24</v>
      </c>
      <c r="C34" s="13" t="s">
        <v>138</v>
      </c>
      <c r="D34" s="13"/>
      <c r="E34" s="13"/>
      <c r="F34" s="13"/>
      <c r="G34" s="13"/>
      <c r="H34" s="13">
        <v>15000</v>
      </c>
      <c r="I34" s="13"/>
      <c r="J34" s="13"/>
      <c r="K34" s="13"/>
      <c r="L34" s="13"/>
      <c r="M34" s="13"/>
      <c r="N34" s="13"/>
      <c r="O34" s="15" t="s">
        <v>133</v>
      </c>
    </row>
    <row r="35" spans="1:15" ht="18.75">
      <c r="A35" s="21" t="s">
        <v>20</v>
      </c>
      <c r="B35" s="13" t="s">
        <v>25</v>
      </c>
      <c r="C35" s="13" t="s">
        <v>138</v>
      </c>
      <c r="D35" s="13"/>
      <c r="E35" s="13"/>
      <c r="F35" s="13"/>
      <c r="G35" s="13"/>
      <c r="H35" s="13">
        <v>7000</v>
      </c>
      <c r="I35" s="13"/>
      <c r="J35" s="13"/>
      <c r="K35" s="13"/>
      <c r="L35" s="13"/>
      <c r="M35" s="13"/>
      <c r="N35" s="13"/>
      <c r="O35" s="15" t="s">
        <v>133</v>
      </c>
    </row>
    <row r="36" spans="1:15" ht="18.75">
      <c r="A36" s="21" t="s">
        <v>20</v>
      </c>
      <c r="B36" s="13" t="s">
        <v>26</v>
      </c>
      <c r="C36" s="13" t="s">
        <v>138</v>
      </c>
      <c r="D36" s="13"/>
      <c r="E36" s="13"/>
      <c r="F36" s="13"/>
      <c r="G36" s="13"/>
      <c r="H36" s="13">
        <v>8800</v>
      </c>
      <c r="I36" s="13"/>
      <c r="J36" s="13"/>
      <c r="K36" s="13"/>
      <c r="L36" s="13"/>
      <c r="M36" s="13"/>
      <c r="N36" s="13"/>
      <c r="O36" s="15" t="s">
        <v>133</v>
      </c>
    </row>
    <row r="37" spans="1:15" ht="18.75">
      <c r="A37" s="21" t="s">
        <v>20</v>
      </c>
      <c r="B37" s="13" t="s">
        <v>27</v>
      </c>
      <c r="C37" s="13" t="s">
        <v>138</v>
      </c>
      <c r="D37" s="13"/>
      <c r="E37" s="13"/>
      <c r="F37" s="13"/>
      <c r="G37" s="13"/>
      <c r="H37" s="13">
        <v>9000</v>
      </c>
      <c r="I37" s="13"/>
      <c r="J37" s="13"/>
      <c r="K37" s="13"/>
      <c r="L37" s="13"/>
      <c r="M37" s="13"/>
      <c r="N37" s="13"/>
      <c r="O37" s="15" t="s">
        <v>133</v>
      </c>
    </row>
    <row r="38" spans="1:15" ht="18.75">
      <c r="A38" s="21" t="s">
        <v>20</v>
      </c>
      <c r="B38" s="13" t="s">
        <v>28</v>
      </c>
      <c r="C38" s="13" t="s">
        <v>138</v>
      </c>
      <c r="D38" s="13"/>
      <c r="E38" s="13"/>
      <c r="F38" s="13"/>
      <c r="G38" s="13"/>
      <c r="H38" s="13">
        <v>13500</v>
      </c>
      <c r="I38" s="13"/>
      <c r="J38" s="13"/>
      <c r="K38" s="13"/>
      <c r="L38" s="13"/>
      <c r="M38" s="13"/>
      <c r="N38" s="13"/>
      <c r="O38" s="15" t="s">
        <v>133</v>
      </c>
    </row>
    <row r="39" spans="1:15" s="6" customFormat="1" ht="18.75">
      <c r="A39" s="9" t="s">
        <v>20</v>
      </c>
      <c r="B39" s="19" t="s">
        <v>29</v>
      </c>
      <c r="C39" s="19" t="s">
        <v>138</v>
      </c>
      <c r="D39" s="19"/>
      <c r="E39" s="19"/>
      <c r="F39" s="19"/>
      <c r="G39" s="19"/>
      <c r="H39" s="19">
        <v>15000</v>
      </c>
      <c r="I39" s="19"/>
      <c r="J39" s="19"/>
      <c r="K39" s="19"/>
      <c r="L39" s="19"/>
      <c r="M39" s="19"/>
      <c r="N39" s="19"/>
      <c r="O39" s="20" t="s">
        <v>133</v>
      </c>
    </row>
    <row r="40" spans="1:15" s="6" customFormat="1" ht="18.75">
      <c r="A40" s="9" t="s">
        <v>20</v>
      </c>
      <c r="B40" s="19" t="s">
        <v>30</v>
      </c>
      <c r="C40" s="19" t="s">
        <v>138</v>
      </c>
      <c r="D40" s="19"/>
      <c r="E40" s="19"/>
      <c r="F40" s="19"/>
      <c r="G40" s="19"/>
      <c r="H40" s="19">
        <v>13500</v>
      </c>
      <c r="I40" s="19"/>
      <c r="J40" s="19"/>
      <c r="K40" s="19"/>
      <c r="L40" s="19"/>
      <c r="M40" s="19"/>
      <c r="N40" s="19"/>
      <c r="O40" s="20" t="s">
        <v>133</v>
      </c>
    </row>
    <row r="41" spans="1:15" s="6" customFormat="1" ht="18.75">
      <c r="A41" s="9" t="s">
        <v>20</v>
      </c>
      <c r="B41" s="19" t="s">
        <v>31</v>
      </c>
      <c r="C41" s="19" t="s">
        <v>138</v>
      </c>
      <c r="D41" s="19"/>
      <c r="E41" s="19"/>
      <c r="F41" s="19"/>
      <c r="G41" s="19"/>
      <c r="H41" s="19">
        <v>16000</v>
      </c>
      <c r="I41" s="19"/>
      <c r="J41" s="19">
        <v>17000</v>
      </c>
      <c r="K41" s="19"/>
      <c r="L41" s="19"/>
      <c r="M41" s="19"/>
      <c r="N41" s="19"/>
      <c r="O41" s="20" t="s">
        <v>133</v>
      </c>
    </row>
    <row r="42" spans="1:15" ht="18.75">
      <c r="A42" s="21" t="s">
        <v>20</v>
      </c>
      <c r="B42" s="13" t="s">
        <v>32</v>
      </c>
      <c r="C42" s="13" t="s">
        <v>138</v>
      </c>
      <c r="D42" s="13"/>
      <c r="E42" s="13"/>
      <c r="F42" s="13"/>
      <c r="G42" s="13"/>
      <c r="H42" s="13">
        <v>12000</v>
      </c>
      <c r="I42" s="13"/>
      <c r="J42" s="13"/>
      <c r="K42" s="13"/>
      <c r="L42" s="13"/>
      <c r="M42" s="13"/>
      <c r="N42" s="13"/>
      <c r="O42" s="15" t="s">
        <v>133</v>
      </c>
    </row>
    <row r="43" spans="1:15" ht="18.75">
      <c r="A43" s="21" t="s">
        <v>20</v>
      </c>
      <c r="B43" s="13" t="s">
        <v>33</v>
      </c>
      <c r="C43" s="13" t="s">
        <v>138</v>
      </c>
      <c r="D43" s="13"/>
      <c r="E43" s="13"/>
      <c r="F43" s="13"/>
      <c r="G43" s="13"/>
      <c r="H43" s="13" t="s">
        <v>8</v>
      </c>
      <c r="I43" s="13"/>
      <c r="J43" s="13"/>
      <c r="K43" s="13"/>
      <c r="L43" s="13"/>
      <c r="M43" s="13"/>
      <c r="N43" s="13"/>
      <c r="O43" s="15" t="s">
        <v>133</v>
      </c>
    </row>
    <row r="44" spans="1:15" ht="18.75">
      <c r="A44" s="21" t="s">
        <v>20</v>
      </c>
      <c r="B44" s="13" t="s">
        <v>34</v>
      </c>
      <c r="C44" s="13" t="s">
        <v>138</v>
      </c>
      <c r="D44" s="13"/>
      <c r="E44" s="13"/>
      <c r="F44" s="13"/>
      <c r="G44" s="13"/>
      <c r="H44" s="13" t="s">
        <v>8</v>
      </c>
      <c r="I44" s="13"/>
      <c r="J44" s="13"/>
      <c r="K44" s="13"/>
      <c r="L44" s="13"/>
      <c r="M44" s="13"/>
      <c r="N44" s="13"/>
      <c r="O44" s="15" t="s">
        <v>133</v>
      </c>
    </row>
    <row r="45" spans="1:15" ht="18.75">
      <c r="A45" s="21" t="s">
        <v>20</v>
      </c>
      <c r="B45" s="13" t="s">
        <v>35</v>
      </c>
      <c r="C45" s="13" t="s">
        <v>138</v>
      </c>
      <c r="D45" s="13"/>
      <c r="E45" s="13"/>
      <c r="F45" s="13"/>
      <c r="G45" s="13"/>
      <c r="H45" s="13" t="s">
        <v>8</v>
      </c>
      <c r="I45" s="13"/>
      <c r="J45" s="13"/>
      <c r="K45" s="13"/>
      <c r="L45" s="13"/>
      <c r="M45" s="13"/>
      <c r="N45" s="13"/>
      <c r="O45" s="15" t="s">
        <v>133</v>
      </c>
    </row>
    <row r="46" spans="1:15" ht="18.75">
      <c r="A46" s="21" t="s">
        <v>20</v>
      </c>
      <c r="B46" s="13" t="s">
        <v>36</v>
      </c>
      <c r="C46" s="13" t="s">
        <v>138</v>
      </c>
      <c r="D46" s="13"/>
      <c r="E46" s="13"/>
      <c r="F46" s="13"/>
      <c r="G46" s="13"/>
      <c r="H46" s="13">
        <v>11000</v>
      </c>
      <c r="I46" s="13"/>
      <c r="J46" s="13"/>
      <c r="K46" s="13"/>
      <c r="L46" s="13"/>
      <c r="M46" s="13"/>
      <c r="N46" s="13"/>
      <c r="O46" s="15" t="s">
        <v>133</v>
      </c>
    </row>
    <row r="47" spans="1:15" ht="18.75">
      <c r="A47" s="21" t="s">
        <v>20</v>
      </c>
      <c r="B47" s="13" t="s">
        <v>37</v>
      </c>
      <c r="C47" s="13" t="s">
        <v>138</v>
      </c>
      <c r="D47" s="13"/>
      <c r="E47" s="13"/>
      <c r="F47" s="13"/>
      <c r="G47" s="13"/>
      <c r="H47" s="13">
        <v>13000</v>
      </c>
      <c r="I47" s="13"/>
      <c r="J47" s="13"/>
      <c r="K47" s="13"/>
      <c r="L47" s="13"/>
      <c r="M47" s="13"/>
      <c r="N47" s="13"/>
      <c r="O47" s="15" t="s">
        <v>133</v>
      </c>
    </row>
    <row r="48" spans="1:15" ht="18.75">
      <c r="A48" s="21" t="s">
        <v>148</v>
      </c>
      <c r="B48" s="13" t="s">
        <v>46</v>
      </c>
      <c r="C48" s="13" t="s">
        <v>135</v>
      </c>
      <c r="D48" s="13"/>
      <c r="E48" s="13"/>
      <c r="F48" s="13"/>
      <c r="G48" s="13"/>
      <c r="H48" s="13"/>
      <c r="I48" s="13"/>
      <c r="J48" s="13">
        <v>18000</v>
      </c>
      <c r="K48" s="13"/>
      <c r="L48" s="13"/>
      <c r="M48" s="13"/>
      <c r="N48" s="13"/>
      <c r="O48" s="15" t="s">
        <v>133</v>
      </c>
    </row>
    <row r="49" spans="1:15" ht="18.75">
      <c r="A49" s="21" t="s">
        <v>148</v>
      </c>
      <c r="B49" s="13" t="s">
        <v>47</v>
      </c>
      <c r="C49" s="13" t="s">
        <v>135</v>
      </c>
      <c r="D49" s="13"/>
      <c r="E49" s="13"/>
      <c r="F49" s="13"/>
      <c r="G49" s="13"/>
      <c r="H49" s="13"/>
      <c r="I49" s="13"/>
      <c r="J49" s="13">
        <v>17000</v>
      </c>
      <c r="K49" s="13"/>
      <c r="L49" s="13"/>
      <c r="M49" s="13"/>
      <c r="N49" s="13"/>
      <c r="O49" s="15" t="s">
        <v>133</v>
      </c>
    </row>
    <row r="50" spans="1:15" ht="18.75">
      <c r="A50" s="21" t="s">
        <v>148</v>
      </c>
      <c r="B50" s="13" t="s">
        <v>48</v>
      </c>
      <c r="C50" s="13" t="s">
        <v>135</v>
      </c>
      <c r="D50" s="13"/>
      <c r="E50" s="13"/>
      <c r="F50" s="13"/>
      <c r="G50" s="13"/>
      <c r="H50" s="13"/>
      <c r="I50" s="13"/>
      <c r="J50" s="13">
        <v>16000</v>
      </c>
      <c r="K50" s="13"/>
      <c r="L50" s="13"/>
      <c r="M50" s="13"/>
      <c r="N50" s="13"/>
      <c r="O50" s="15" t="s">
        <v>133</v>
      </c>
    </row>
    <row r="51" spans="1:15" ht="18.75">
      <c r="A51" s="21" t="s">
        <v>148</v>
      </c>
      <c r="B51" s="13" t="s">
        <v>49</v>
      </c>
      <c r="C51" s="13" t="s">
        <v>135</v>
      </c>
      <c r="D51" s="13"/>
      <c r="E51" s="13"/>
      <c r="F51" s="13"/>
      <c r="G51" s="13"/>
      <c r="H51" s="13"/>
      <c r="I51" s="13"/>
      <c r="J51" s="13">
        <v>14500</v>
      </c>
      <c r="K51" s="13"/>
      <c r="L51" s="13"/>
      <c r="M51" s="13"/>
      <c r="N51" s="13"/>
      <c r="O51" s="15" t="s">
        <v>133</v>
      </c>
    </row>
    <row r="52" spans="1:15" s="50" customFormat="1" ht="18.75">
      <c r="A52" s="9" t="s">
        <v>148</v>
      </c>
      <c r="B52" s="19" t="s">
        <v>50</v>
      </c>
      <c r="C52" s="19" t="s">
        <v>135</v>
      </c>
      <c r="D52" s="19"/>
      <c r="E52" s="19"/>
      <c r="F52" s="19"/>
      <c r="G52" s="19"/>
      <c r="H52" s="19"/>
      <c r="I52" s="19"/>
      <c r="J52" s="19">
        <v>14500</v>
      </c>
      <c r="K52" s="19"/>
      <c r="L52" s="19"/>
      <c r="M52" s="19"/>
      <c r="N52" s="19"/>
      <c r="O52" s="15" t="s">
        <v>133</v>
      </c>
    </row>
    <row r="53" spans="1:15" ht="18.75">
      <c r="A53" s="21" t="s">
        <v>148</v>
      </c>
      <c r="B53" s="13" t="s">
        <v>51</v>
      </c>
      <c r="C53" s="13" t="s">
        <v>135</v>
      </c>
      <c r="D53" s="13"/>
      <c r="E53" s="13"/>
      <c r="F53" s="13"/>
      <c r="G53" s="13"/>
      <c r="H53" s="13"/>
      <c r="I53" s="13"/>
      <c r="J53" s="13">
        <v>18000</v>
      </c>
      <c r="K53" s="13"/>
      <c r="L53" s="13"/>
      <c r="M53" s="13"/>
      <c r="N53" s="13"/>
      <c r="O53" s="15" t="s">
        <v>133</v>
      </c>
    </row>
    <row r="54" spans="1:15" ht="18.75">
      <c r="A54" s="21" t="s">
        <v>148</v>
      </c>
      <c r="B54" s="13" t="s">
        <v>52</v>
      </c>
      <c r="C54" s="13" t="s">
        <v>135</v>
      </c>
      <c r="D54" s="13"/>
      <c r="E54" s="13"/>
      <c r="F54" s="13"/>
      <c r="G54" s="13"/>
      <c r="H54" s="13"/>
      <c r="I54" s="13"/>
      <c r="J54" s="13">
        <v>21000</v>
      </c>
      <c r="K54" s="13"/>
      <c r="L54" s="13"/>
      <c r="M54" s="13"/>
      <c r="N54" s="13"/>
      <c r="O54" s="15" t="s">
        <v>133</v>
      </c>
    </row>
    <row r="55" spans="1:15" ht="18.75">
      <c r="A55" s="21" t="s">
        <v>148</v>
      </c>
      <c r="B55" s="13" t="s">
        <v>53</v>
      </c>
      <c r="C55" s="13" t="s">
        <v>135</v>
      </c>
      <c r="D55" s="13"/>
      <c r="E55" s="13"/>
      <c r="F55" s="13"/>
      <c r="G55" s="13"/>
      <c r="H55" s="13"/>
      <c r="I55" s="13"/>
      <c r="J55" s="13">
        <v>17000</v>
      </c>
      <c r="K55" s="13"/>
      <c r="L55" s="13"/>
      <c r="M55" s="13"/>
      <c r="N55" s="13"/>
      <c r="O55" s="15" t="s">
        <v>133</v>
      </c>
    </row>
    <row r="56" spans="1:15" ht="18.75">
      <c r="A56" s="21" t="s">
        <v>148</v>
      </c>
      <c r="B56" s="13" t="s">
        <v>54</v>
      </c>
      <c r="C56" s="13" t="s">
        <v>135</v>
      </c>
      <c r="D56" s="13"/>
      <c r="E56" s="13"/>
      <c r="F56" s="13"/>
      <c r="G56" s="13"/>
      <c r="H56" s="13"/>
      <c r="I56" s="13"/>
      <c r="J56" s="13">
        <v>29000</v>
      </c>
      <c r="K56" s="13"/>
      <c r="L56" s="13"/>
      <c r="M56" s="13"/>
      <c r="N56" s="13"/>
      <c r="O56" s="15" t="s">
        <v>133</v>
      </c>
    </row>
    <row r="57" spans="1:15" ht="18.75">
      <c r="A57" s="21" t="s">
        <v>148</v>
      </c>
      <c r="B57" s="13" t="s">
        <v>55</v>
      </c>
      <c r="C57" s="13" t="s">
        <v>135</v>
      </c>
      <c r="D57" s="13"/>
      <c r="E57" s="13"/>
      <c r="F57" s="13"/>
      <c r="G57" s="13"/>
      <c r="H57" s="13"/>
      <c r="I57" s="13"/>
      <c r="J57" s="13">
        <v>20000</v>
      </c>
      <c r="K57" s="13"/>
      <c r="L57" s="13"/>
      <c r="M57" s="13"/>
      <c r="N57" s="13"/>
      <c r="O57" s="15" t="s">
        <v>133</v>
      </c>
    </row>
    <row r="58" spans="1:15" ht="18.75">
      <c r="A58" s="21" t="s">
        <v>148</v>
      </c>
      <c r="B58" s="13" t="s">
        <v>56</v>
      </c>
      <c r="C58" s="13" t="s">
        <v>135</v>
      </c>
      <c r="D58" s="13"/>
      <c r="E58" s="13"/>
      <c r="F58" s="13"/>
      <c r="G58" s="13"/>
      <c r="H58" s="13"/>
      <c r="I58" s="13"/>
      <c r="J58" s="13">
        <v>7500</v>
      </c>
      <c r="K58" s="13"/>
      <c r="L58" s="13"/>
      <c r="M58" s="13"/>
      <c r="N58" s="13"/>
      <c r="O58" s="15" t="s">
        <v>133</v>
      </c>
    </row>
    <row r="59" spans="1:15" ht="18.75">
      <c r="A59" s="21" t="s">
        <v>148</v>
      </c>
      <c r="B59" s="13" t="s">
        <v>57</v>
      </c>
      <c r="C59" s="13" t="s">
        <v>135</v>
      </c>
      <c r="D59" s="13"/>
      <c r="E59" s="13"/>
      <c r="F59" s="13"/>
      <c r="G59" s="13"/>
      <c r="H59" s="13"/>
      <c r="I59" s="13"/>
      <c r="J59" s="13">
        <v>9000</v>
      </c>
      <c r="K59" s="13"/>
      <c r="L59" s="13"/>
      <c r="M59" s="13"/>
      <c r="N59" s="13"/>
      <c r="O59" s="15" t="s">
        <v>133</v>
      </c>
    </row>
    <row r="60" spans="1:15" ht="18.75">
      <c r="A60" s="21" t="s">
        <v>148</v>
      </c>
      <c r="B60" s="13" t="s">
        <v>58</v>
      </c>
      <c r="C60" s="13" t="s">
        <v>135</v>
      </c>
      <c r="D60" s="13"/>
      <c r="E60" s="13"/>
      <c r="F60" s="13"/>
      <c r="G60" s="13"/>
      <c r="H60" s="13"/>
      <c r="I60" s="13"/>
      <c r="J60" s="13">
        <v>8000</v>
      </c>
      <c r="K60" s="13"/>
      <c r="L60" s="13"/>
      <c r="M60" s="13"/>
      <c r="N60" s="13"/>
      <c r="O60" s="15" t="s">
        <v>133</v>
      </c>
    </row>
    <row r="61" spans="1:15" ht="18.75">
      <c r="A61" s="21" t="s">
        <v>148</v>
      </c>
      <c r="B61" s="13" t="s">
        <v>59</v>
      </c>
      <c r="C61" s="13" t="s">
        <v>135</v>
      </c>
      <c r="D61" s="13"/>
      <c r="E61" s="13"/>
      <c r="F61" s="13"/>
      <c r="G61" s="13"/>
      <c r="H61" s="13"/>
      <c r="I61" s="13"/>
      <c r="J61" s="13">
        <v>10500</v>
      </c>
      <c r="K61" s="13"/>
      <c r="L61" s="13"/>
      <c r="M61" s="13"/>
      <c r="N61" s="13"/>
      <c r="O61" s="15" t="s">
        <v>133</v>
      </c>
    </row>
    <row r="62" spans="1:15" ht="18.75">
      <c r="A62" s="21" t="s">
        <v>148</v>
      </c>
      <c r="B62" s="13" t="s">
        <v>60</v>
      </c>
      <c r="C62" s="13" t="s">
        <v>135</v>
      </c>
      <c r="D62" s="13"/>
      <c r="E62" s="13"/>
      <c r="F62" s="13"/>
      <c r="G62" s="13"/>
      <c r="H62" s="13"/>
      <c r="I62" s="13"/>
      <c r="J62" s="13">
        <v>11500</v>
      </c>
      <c r="K62" s="13"/>
      <c r="L62" s="13"/>
      <c r="M62" s="13"/>
      <c r="N62" s="13"/>
      <c r="O62" s="15" t="s">
        <v>133</v>
      </c>
    </row>
    <row r="63" spans="1:15" ht="18.75">
      <c r="A63" s="83" t="s">
        <v>374</v>
      </c>
      <c r="B63" s="84"/>
      <c r="C63" s="84"/>
      <c r="D63" s="84"/>
      <c r="E63" s="84"/>
      <c r="F63" s="84"/>
      <c r="G63" s="84"/>
      <c r="H63" s="84"/>
      <c r="I63" s="84"/>
      <c r="J63" s="84"/>
      <c r="K63" s="84"/>
      <c r="L63" s="84"/>
      <c r="M63" s="84"/>
      <c r="N63" s="84"/>
      <c r="O63" s="85"/>
    </row>
    <row r="64" spans="1:15" ht="18.75">
      <c r="A64" s="63"/>
      <c r="B64" s="13" t="s">
        <v>149</v>
      </c>
      <c r="C64" s="13" t="s">
        <v>135</v>
      </c>
      <c r="D64" s="11"/>
      <c r="E64" s="13"/>
      <c r="F64" s="13"/>
      <c r="G64" s="13"/>
      <c r="H64" s="13"/>
      <c r="I64" s="13"/>
      <c r="J64" s="13">
        <v>80000</v>
      </c>
      <c r="K64" s="13"/>
      <c r="L64" s="13"/>
      <c r="M64" s="13"/>
      <c r="N64" s="13"/>
      <c r="O64" s="15" t="s">
        <v>130</v>
      </c>
    </row>
    <row r="65" spans="1:15" ht="18.75">
      <c r="A65" s="63"/>
      <c r="B65" s="13" t="s">
        <v>150</v>
      </c>
      <c r="C65" s="13" t="s">
        <v>135</v>
      </c>
      <c r="D65" s="11"/>
      <c r="E65" s="13"/>
      <c r="F65" s="13"/>
      <c r="G65" s="13"/>
      <c r="H65" s="13"/>
      <c r="I65" s="13"/>
      <c r="J65" s="13">
        <v>130000</v>
      </c>
      <c r="K65" s="13"/>
      <c r="L65" s="13"/>
      <c r="M65" s="13"/>
      <c r="N65" s="13"/>
      <c r="O65" s="15" t="s">
        <v>130</v>
      </c>
    </row>
    <row r="66" spans="1:15" ht="18.75">
      <c r="A66" s="63"/>
      <c r="B66" s="13" t="s">
        <v>151</v>
      </c>
      <c r="C66" s="13" t="s">
        <v>135</v>
      </c>
      <c r="D66" s="11"/>
      <c r="E66" s="13"/>
      <c r="F66" s="13"/>
      <c r="G66" s="13"/>
      <c r="H66" s="13"/>
      <c r="I66" s="13"/>
      <c r="J66" s="13">
        <v>75000</v>
      </c>
      <c r="K66" s="13"/>
      <c r="L66" s="13"/>
      <c r="M66" s="13"/>
      <c r="N66" s="13"/>
      <c r="O66" s="15" t="s">
        <v>130</v>
      </c>
    </row>
    <row r="67" spans="1:15" ht="18.75">
      <c r="A67" s="63"/>
      <c r="B67" s="13" t="s">
        <v>152</v>
      </c>
      <c r="C67" s="13" t="s">
        <v>135</v>
      </c>
      <c r="D67" s="11"/>
      <c r="E67" s="13"/>
      <c r="F67" s="13"/>
      <c r="G67" s="13"/>
      <c r="H67" s="13"/>
      <c r="I67" s="13"/>
      <c r="J67" s="13">
        <v>280000</v>
      </c>
      <c r="K67" s="13"/>
      <c r="L67" s="13"/>
      <c r="M67" s="13"/>
      <c r="N67" s="13"/>
      <c r="O67" s="15" t="s">
        <v>130</v>
      </c>
    </row>
    <row r="68" spans="1:15" ht="18.75">
      <c r="A68" s="63"/>
      <c r="B68" s="13" t="s">
        <v>153</v>
      </c>
      <c r="C68" s="13" t="s">
        <v>135</v>
      </c>
      <c r="D68" s="11"/>
      <c r="E68" s="13"/>
      <c r="F68" s="13"/>
      <c r="G68" s="13"/>
      <c r="H68" s="13"/>
      <c r="I68" s="13"/>
      <c r="J68" s="13">
        <v>60000</v>
      </c>
      <c r="K68" s="13"/>
      <c r="L68" s="13"/>
      <c r="M68" s="13"/>
      <c r="N68" s="13"/>
      <c r="O68" s="15" t="s">
        <v>130</v>
      </c>
    </row>
    <row r="69" spans="1:15" ht="18.75">
      <c r="A69" s="63"/>
      <c r="B69" s="13" t="s">
        <v>154</v>
      </c>
      <c r="C69" s="13" t="s">
        <v>135</v>
      </c>
      <c r="D69" s="11"/>
      <c r="E69" s="13"/>
      <c r="F69" s="13"/>
      <c r="G69" s="13"/>
      <c r="H69" s="13"/>
      <c r="I69" s="13"/>
      <c r="J69" s="13">
        <v>55000</v>
      </c>
      <c r="K69" s="13"/>
      <c r="L69" s="13"/>
      <c r="M69" s="13"/>
      <c r="N69" s="13"/>
      <c r="O69" s="15" t="s">
        <v>130</v>
      </c>
    </row>
    <row r="70" spans="1:15" ht="18.75">
      <c r="A70" s="63"/>
      <c r="B70" s="13" t="s">
        <v>155</v>
      </c>
      <c r="C70" s="13" t="s">
        <v>135</v>
      </c>
      <c r="D70" s="11"/>
      <c r="E70" s="13"/>
      <c r="F70" s="13"/>
      <c r="G70" s="13"/>
      <c r="H70" s="13"/>
      <c r="I70" s="13"/>
      <c r="J70" s="13">
        <v>85000</v>
      </c>
      <c r="K70" s="13"/>
      <c r="L70" s="13"/>
      <c r="M70" s="13"/>
      <c r="N70" s="13"/>
      <c r="O70" s="15" t="s">
        <v>130</v>
      </c>
    </row>
    <row r="71" spans="1:15" ht="18.75">
      <c r="A71" s="21"/>
      <c r="B71" s="13" t="s">
        <v>156</v>
      </c>
      <c r="C71" s="13" t="s">
        <v>135</v>
      </c>
      <c r="D71" s="11"/>
      <c r="E71" s="13"/>
      <c r="F71" s="13"/>
      <c r="G71" s="13"/>
      <c r="H71" s="13"/>
      <c r="I71" s="13"/>
      <c r="J71" s="13">
        <v>55000</v>
      </c>
      <c r="K71" s="13"/>
      <c r="L71" s="13"/>
      <c r="M71" s="13"/>
      <c r="N71" s="13"/>
      <c r="O71" s="15" t="s">
        <v>130</v>
      </c>
    </row>
    <row r="72" spans="1:15" ht="18.75">
      <c r="A72" s="21"/>
      <c r="B72" s="13" t="s">
        <v>157</v>
      </c>
      <c r="C72" s="13" t="s">
        <v>135</v>
      </c>
      <c r="D72" s="11"/>
      <c r="E72" s="13"/>
      <c r="F72" s="13"/>
      <c r="G72" s="13"/>
      <c r="H72" s="13"/>
      <c r="I72" s="13"/>
      <c r="J72" s="13">
        <v>85000</v>
      </c>
      <c r="K72" s="13"/>
      <c r="L72" s="13"/>
      <c r="M72" s="13"/>
      <c r="N72" s="13"/>
      <c r="O72" s="15" t="s">
        <v>130</v>
      </c>
    </row>
    <row r="73" spans="1:15" ht="18.75">
      <c r="A73" s="21"/>
      <c r="B73" s="13" t="s">
        <v>158</v>
      </c>
      <c r="C73" s="13" t="s">
        <v>135</v>
      </c>
      <c r="D73" s="11"/>
      <c r="E73" s="13"/>
      <c r="F73" s="13"/>
      <c r="G73" s="13"/>
      <c r="H73" s="13"/>
      <c r="I73" s="13"/>
      <c r="J73" s="13">
        <v>200000</v>
      </c>
      <c r="K73" s="13"/>
      <c r="L73" s="13"/>
      <c r="M73" s="13"/>
      <c r="N73" s="13"/>
      <c r="O73" s="15" t="s">
        <v>130</v>
      </c>
    </row>
    <row r="74" spans="1:15" ht="18.75">
      <c r="A74" s="21"/>
      <c r="B74" s="13" t="s">
        <v>159</v>
      </c>
      <c r="C74" s="13" t="s">
        <v>135</v>
      </c>
      <c r="D74" s="11"/>
      <c r="E74" s="13"/>
      <c r="F74" s="13"/>
      <c r="G74" s="13"/>
      <c r="H74" s="13"/>
      <c r="I74" s="13"/>
      <c r="J74" s="13">
        <v>300000</v>
      </c>
      <c r="K74" s="13"/>
      <c r="L74" s="13"/>
      <c r="M74" s="13"/>
      <c r="N74" s="13"/>
      <c r="O74" s="15" t="s">
        <v>130</v>
      </c>
    </row>
    <row r="75" spans="1:15" ht="18.75">
      <c r="A75" s="21"/>
      <c r="B75" s="13" t="s">
        <v>160</v>
      </c>
      <c r="C75" s="13" t="s">
        <v>135</v>
      </c>
      <c r="D75" s="11"/>
      <c r="E75" s="13"/>
      <c r="F75" s="13"/>
      <c r="G75" s="13"/>
      <c r="H75" s="13"/>
      <c r="I75" s="13"/>
      <c r="J75" s="13">
        <v>130000</v>
      </c>
      <c r="K75" s="13"/>
      <c r="L75" s="13"/>
      <c r="M75" s="13"/>
      <c r="N75" s="13"/>
      <c r="O75" s="15" t="s">
        <v>130</v>
      </c>
    </row>
    <row r="76" spans="1:15" ht="18.75">
      <c r="A76" s="83" t="s">
        <v>375</v>
      </c>
      <c r="B76" s="84"/>
      <c r="C76" s="84"/>
      <c r="D76" s="84"/>
      <c r="E76" s="84"/>
      <c r="F76" s="84"/>
      <c r="G76" s="84"/>
      <c r="H76" s="84"/>
      <c r="I76" s="84"/>
      <c r="J76" s="84"/>
      <c r="K76" s="84"/>
      <c r="L76" s="84"/>
      <c r="M76" s="84"/>
      <c r="N76" s="84"/>
      <c r="O76" s="85"/>
    </row>
    <row r="77" spans="1:15" ht="18.75">
      <c r="A77" s="21"/>
      <c r="B77" s="10" t="s">
        <v>61</v>
      </c>
      <c r="C77" s="22" t="s">
        <v>135</v>
      </c>
      <c r="D77" s="22"/>
      <c r="E77" s="13"/>
      <c r="F77" s="13"/>
      <c r="G77" s="13"/>
      <c r="H77" s="13"/>
      <c r="I77" s="13"/>
      <c r="J77" s="13">
        <v>15000</v>
      </c>
      <c r="K77" s="13"/>
      <c r="L77" s="13"/>
      <c r="M77" s="13"/>
      <c r="N77" s="13"/>
      <c r="O77" s="15" t="s">
        <v>130</v>
      </c>
    </row>
    <row r="78" spans="1:15" ht="18.75">
      <c r="A78" s="21"/>
      <c r="B78" s="10" t="s">
        <v>62</v>
      </c>
      <c r="C78" s="22" t="s">
        <v>135</v>
      </c>
      <c r="D78" s="22"/>
      <c r="E78" s="13"/>
      <c r="F78" s="13"/>
      <c r="G78" s="13"/>
      <c r="H78" s="13"/>
      <c r="I78" s="13"/>
      <c r="J78" s="13">
        <v>40000</v>
      </c>
      <c r="K78" s="13"/>
      <c r="L78" s="13"/>
      <c r="M78" s="13"/>
      <c r="N78" s="13"/>
      <c r="O78" s="15" t="s">
        <v>130</v>
      </c>
    </row>
    <row r="79" spans="1:15" ht="18.75">
      <c r="A79" s="21"/>
      <c r="B79" s="10" t="s">
        <v>63</v>
      </c>
      <c r="C79" s="22" t="s">
        <v>135</v>
      </c>
      <c r="D79" s="22"/>
      <c r="E79" s="13"/>
      <c r="F79" s="13"/>
      <c r="G79" s="13"/>
      <c r="H79" s="13"/>
      <c r="I79" s="13"/>
      <c r="J79" s="13">
        <v>28000</v>
      </c>
      <c r="K79" s="13"/>
      <c r="L79" s="13"/>
      <c r="M79" s="13"/>
      <c r="N79" s="13"/>
      <c r="O79" s="15" t="s">
        <v>130</v>
      </c>
    </row>
    <row r="80" spans="1:15" ht="18.75">
      <c r="A80" s="21"/>
      <c r="B80" s="10" t="s">
        <v>64</v>
      </c>
      <c r="C80" s="22" t="s">
        <v>135</v>
      </c>
      <c r="D80" s="22"/>
      <c r="E80" s="13"/>
      <c r="F80" s="13"/>
      <c r="G80" s="13"/>
      <c r="H80" s="13"/>
      <c r="I80" s="13"/>
      <c r="J80" s="13">
        <v>45000</v>
      </c>
      <c r="K80" s="13"/>
      <c r="L80" s="13"/>
      <c r="M80" s="13"/>
      <c r="N80" s="13"/>
      <c r="O80" s="15" t="s">
        <v>130</v>
      </c>
    </row>
    <row r="81" spans="1:15" ht="18.75">
      <c r="A81" s="21"/>
      <c r="B81" s="10" t="s">
        <v>65</v>
      </c>
      <c r="C81" s="22" t="s">
        <v>161</v>
      </c>
      <c r="D81" s="22"/>
      <c r="E81" s="13"/>
      <c r="F81" s="13"/>
      <c r="G81" s="13"/>
      <c r="H81" s="13"/>
      <c r="I81" s="13"/>
      <c r="J81" s="13">
        <v>15000</v>
      </c>
      <c r="K81" s="13"/>
      <c r="L81" s="13"/>
      <c r="M81" s="13"/>
      <c r="N81" s="13"/>
      <c r="O81" s="15" t="s">
        <v>130</v>
      </c>
    </row>
    <row r="82" spans="1:15" ht="18.75">
      <c r="A82" s="21"/>
      <c r="B82" s="10" t="s">
        <v>66</v>
      </c>
      <c r="C82" s="22" t="s">
        <v>135</v>
      </c>
      <c r="D82" s="22"/>
      <c r="E82" s="13"/>
      <c r="F82" s="13"/>
      <c r="G82" s="13"/>
      <c r="H82" s="13"/>
      <c r="I82" s="13"/>
      <c r="J82" s="13">
        <v>50000</v>
      </c>
      <c r="K82" s="13"/>
      <c r="L82" s="13"/>
      <c r="M82" s="13"/>
      <c r="N82" s="13"/>
      <c r="O82" s="15" t="s">
        <v>130</v>
      </c>
    </row>
    <row r="83" spans="1:15" ht="18.75">
      <c r="A83" s="21"/>
      <c r="B83" s="10" t="s">
        <v>67</v>
      </c>
      <c r="C83" s="22" t="s">
        <v>135</v>
      </c>
      <c r="D83" s="22"/>
      <c r="E83" s="13"/>
      <c r="F83" s="13"/>
      <c r="G83" s="13"/>
      <c r="H83" s="13"/>
      <c r="I83" s="13"/>
      <c r="J83" s="13">
        <v>18000</v>
      </c>
      <c r="K83" s="13"/>
      <c r="L83" s="13"/>
      <c r="M83" s="13"/>
      <c r="N83" s="13"/>
      <c r="O83" s="15" t="s">
        <v>130</v>
      </c>
    </row>
    <row r="84" spans="1:15" ht="18.75">
      <c r="A84" s="21"/>
      <c r="B84" s="10" t="s">
        <v>68</v>
      </c>
      <c r="C84" s="22" t="s">
        <v>135</v>
      </c>
      <c r="D84" s="22"/>
      <c r="E84" s="13"/>
      <c r="F84" s="13"/>
      <c r="G84" s="13"/>
      <c r="H84" s="13"/>
      <c r="I84" s="13"/>
      <c r="J84" s="13">
        <v>18000</v>
      </c>
      <c r="K84" s="13"/>
      <c r="L84" s="13"/>
      <c r="M84" s="13"/>
      <c r="N84" s="13"/>
      <c r="O84" s="15" t="s">
        <v>130</v>
      </c>
    </row>
    <row r="85" spans="1:15" ht="18.75">
      <c r="A85" s="21"/>
      <c r="B85" s="10" t="s">
        <v>69</v>
      </c>
      <c r="C85" s="22" t="s">
        <v>135</v>
      </c>
      <c r="D85" s="44"/>
      <c r="E85" s="13"/>
      <c r="F85" s="13"/>
      <c r="G85" s="13"/>
      <c r="H85" s="13"/>
      <c r="I85" s="13"/>
      <c r="J85" s="13">
        <v>18000</v>
      </c>
      <c r="K85" s="13"/>
      <c r="L85" s="13"/>
      <c r="M85" s="13"/>
      <c r="N85" s="13"/>
      <c r="O85" s="15" t="s">
        <v>130</v>
      </c>
    </row>
    <row r="86" spans="1:15" ht="18.75">
      <c r="A86" s="21"/>
      <c r="B86" s="10" t="s">
        <v>70</v>
      </c>
      <c r="C86" s="22" t="s">
        <v>135</v>
      </c>
      <c r="D86" s="22"/>
      <c r="E86" s="13"/>
      <c r="F86" s="13"/>
      <c r="G86" s="13"/>
      <c r="H86" s="13"/>
      <c r="I86" s="13"/>
      <c r="J86" s="13">
        <v>18000</v>
      </c>
      <c r="K86" s="13"/>
      <c r="L86" s="13"/>
      <c r="M86" s="13"/>
      <c r="N86" s="13"/>
      <c r="O86" s="15" t="s">
        <v>130</v>
      </c>
    </row>
    <row r="87" spans="1:15" ht="18.75">
      <c r="A87" s="21"/>
      <c r="B87" s="10" t="s">
        <v>71</v>
      </c>
      <c r="C87" s="22" t="s">
        <v>135</v>
      </c>
      <c r="D87" s="22"/>
      <c r="E87" s="13"/>
      <c r="F87" s="13"/>
      <c r="G87" s="13"/>
      <c r="H87" s="13"/>
      <c r="I87" s="13"/>
      <c r="J87" s="13">
        <v>30000</v>
      </c>
      <c r="K87" s="13"/>
      <c r="L87" s="13"/>
      <c r="M87" s="13"/>
      <c r="N87" s="13"/>
      <c r="O87" s="15" t="s">
        <v>130</v>
      </c>
    </row>
    <row r="88" spans="1:15" ht="18.75">
      <c r="A88" s="21"/>
      <c r="B88" s="10" t="s">
        <v>72</v>
      </c>
      <c r="C88" s="22" t="s">
        <v>135</v>
      </c>
      <c r="D88" s="22"/>
      <c r="E88" s="13"/>
      <c r="F88" s="13"/>
      <c r="G88" s="13"/>
      <c r="H88" s="13"/>
      <c r="I88" s="13"/>
      <c r="J88" s="13">
        <v>20000</v>
      </c>
      <c r="K88" s="13"/>
      <c r="L88" s="13"/>
      <c r="M88" s="13"/>
      <c r="N88" s="13"/>
      <c r="O88" s="15" t="s">
        <v>130</v>
      </c>
    </row>
    <row r="89" spans="1:15" ht="18.75">
      <c r="A89" s="21"/>
      <c r="B89" s="10" t="s">
        <v>73</v>
      </c>
      <c r="C89" s="22" t="s">
        <v>135</v>
      </c>
      <c r="D89" s="22"/>
      <c r="E89" s="13"/>
      <c r="F89" s="13"/>
      <c r="G89" s="13"/>
      <c r="H89" s="13"/>
      <c r="I89" s="13"/>
      <c r="J89" s="13">
        <v>17000</v>
      </c>
      <c r="K89" s="13"/>
      <c r="L89" s="13"/>
      <c r="M89" s="13"/>
      <c r="N89" s="13"/>
      <c r="O89" s="15" t="s">
        <v>130</v>
      </c>
    </row>
    <row r="90" spans="1:15" ht="18.75">
      <c r="A90" s="21"/>
      <c r="B90" s="10" t="s">
        <v>74</v>
      </c>
      <c r="C90" s="22" t="s">
        <v>135</v>
      </c>
      <c r="D90" s="13"/>
      <c r="E90" s="13"/>
      <c r="F90" s="13"/>
      <c r="G90" s="13"/>
      <c r="H90" s="13"/>
      <c r="I90" s="13"/>
      <c r="J90" s="13">
        <v>60000</v>
      </c>
      <c r="K90" s="13"/>
      <c r="L90" s="13"/>
      <c r="M90" s="13"/>
      <c r="N90" s="13"/>
      <c r="O90" s="15" t="s">
        <v>130</v>
      </c>
    </row>
    <row r="91" spans="1:15" ht="18.75">
      <c r="A91" s="21"/>
      <c r="B91" s="10" t="s">
        <v>75</v>
      </c>
      <c r="C91" s="22" t="s">
        <v>162</v>
      </c>
      <c r="D91" s="22"/>
      <c r="E91" s="13"/>
      <c r="F91" s="13"/>
      <c r="G91" s="13"/>
      <c r="H91" s="13"/>
      <c r="I91" s="13"/>
      <c r="J91" s="13">
        <v>25000</v>
      </c>
      <c r="K91" s="13"/>
      <c r="L91" s="13"/>
      <c r="M91" s="13"/>
      <c r="N91" s="13"/>
      <c r="O91" s="15" t="s">
        <v>130</v>
      </c>
    </row>
    <row r="92" spans="1:15" ht="18.75">
      <c r="A92" s="21"/>
      <c r="B92" s="10" t="s">
        <v>76</v>
      </c>
      <c r="C92" s="22" t="s">
        <v>135</v>
      </c>
      <c r="D92" s="22"/>
      <c r="E92" s="13"/>
      <c r="F92" s="13"/>
      <c r="G92" s="13"/>
      <c r="H92" s="13"/>
      <c r="I92" s="13"/>
      <c r="J92" s="13">
        <v>55000</v>
      </c>
      <c r="K92" s="13"/>
      <c r="L92" s="13"/>
      <c r="M92" s="13"/>
      <c r="N92" s="13"/>
      <c r="O92" s="15" t="s">
        <v>130</v>
      </c>
    </row>
    <row r="93" spans="1:15" ht="18.75">
      <c r="A93" s="21"/>
      <c r="B93" s="10" t="s">
        <v>77</v>
      </c>
      <c r="C93" s="22" t="s">
        <v>135</v>
      </c>
      <c r="D93" s="22"/>
      <c r="E93" s="13"/>
      <c r="F93" s="13"/>
      <c r="G93" s="13"/>
      <c r="H93" s="13"/>
      <c r="I93" s="13"/>
      <c r="J93" s="13">
        <v>20000</v>
      </c>
      <c r="K93" s="13"/>
      <c r="L93" s="13"/>
      <c r="M93" s="13"/>
      <c r="N93" s="13"/>
      <c r="O93" s="15" t="s">
        <v>130</v>
      </c>
    </row>
    <row r="94" spans="1:15" ht="18.75">
      <c r="A94" s="21"/>
      <c r="B94" s="10" t="s">
        <v>78</v>
      </c>
      <c r="C94" s="22" t="s">
        <v>135</v>
      </c>
      <c r="D94" s="22"/>
      <c r="E94" s="13"/>
      <c r="F94" s="13"/>
      <c r="G94" s="13"/>
      <c r="H94" s="13"/>
      <c r="I94" s="13"/>
      <c r="J94" s="13">
        <v>29000</v>
      </c>
      <c r="K94" s="13"/>
      <c r="L94" s="13"/>
      <c r="M94" s="13"/>
      <c r="N94" s="13"/>
      <c r="O94" s="15" t="s">
        <v>130</v>
      </c>
    </row>
    <row r="95" spans="1:15" ht="18.75">
      <c r="A95" s="21"/>
      <c r="B95" s="10" t="s">
        <v>79</v>
      </c>
      <c r="C95" s="22" t="s">
        <v>135</v>
      </c>
      <c r="D95" s="22"/>
      <c r="E95" s="13"/>
      <c r="F95" s="13"/>
      <c r="G95" s="13"/>
      <c r="H95" s="13"/>
      <c r="I95" s="13"/>
      <c r="J95" s="13">
        <v>23000</v>
      </c>
      <c r="K95" s="13"/>
      <c r="L95" s="13"/>
      <c r="M95" s="13"/>
      <c r="N95" s="13"/>
      <c r="O95" s="15" t="s">
        <v>130</v>
      </c>
    </row>
    <row r="96" spans="1:15" ht="18.75">
      <c r="A96" s="21"/>
      <c r="B96" s="10" t="s">
        <v>80</v>
      </c>
      <c r="C96" s="22" t="s">
        <v>135</v>
      </c>
      <c r="D96" s="22"/>
      <c r="E96" s="13"/>
      <c r="F96" s="13"/>
      <c r="G96" s="13"/>
      <c r="H96" s="13"/>
      <c r="I96" s="13"/>
      <c r="J96" s="13">
        <v>62000</v>
      </c>
      <c r="K96" s="13"/>
      <c r="L96" s="13"/>
      <c r="M96" s="13"/>
      <c r="N96" s="13"/>
      <c r="O96" s="15" t="s">
        <v>130</v>
      </c>
    </row>
    <row r="97" spans="1:15" ht="18.75">
      <c r="A97" s="21"/>
      <c r="B97" s="10" t="s">
        <v>81</v>
      </c>
      <c r="C97" s="22" t="s">
        <v>135</v>
      </c>
      <c r="D97" s="22"/>
      <c r="E97" s="13"/>
      <c r="F97" s="13"/>
      <c r="G97" s="13"/>
      <c r="H97" s="13"/>
      <c r="I97" s="13"/>
      <c r="J97" s="13">
        <v>55000</v>
      </c>
      <c r="K97" s="13"/>
      <c r="L97" s="13"/>
      <c r="M97" s="13"/>
      <c r="N97" s="13"/>
      <c r="O97" s="15" t="s">
        <v>130</v>
      </c>
    </row>
    <row r="98" spans="1:15" ht="18.75">
      <c r="A98" s="21"/>
      <c r="B98" s="10" t="s">
        <v>82</v>
      </c>
      <c r="C98" s="22" t="s">
        <v>161</v>
      </c>
      <c r="D98" s="22"/>
      <c r="E98" s="13"/>
      <c r="F98" s="13"/>
      <c r="G98" s="13"/>
      <c r="H98" s="13"/>
      <c r="I98" s="13"/>
      <c r="J98" s="13">
        <v>12000</v>
      </c>
      <c r="K98" s="13"/>
      <c r="L98" s="13"/>
      <c r="M98" s="13"/>
      <c r="N98" s="13"/>
      <c r="O98" s="15" t="s">
        <v>130</v>
      </c>
    </row>
    <row r="99" spans="1:15" ht="18.75">
      <c r="A99" s="21"/>
      <c r="B99" s="10" t="s">
        <v>83</v>
      </c>
      <c r="C99" s="22" t="s">
        <v>135</v>
      </c>
      <c r="D99" s="22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5" t="s">
        <v>130</v>
      </c>
    </row>
    <row r="100" spans="1:15" ht="18.75">
      <c r="A100" s="21"/>
      <c r="B100" s="10" t="s">
        <v>84</v>
      </c>
      <c r="C100" s="22" t="s">
        <v>135</v>
      </c>
      <c r="D100" s="22"/>
      <c r="E100" s="13"/>
      <c r="F100" s="13"/>
      <c r="G100" s="13"/>
      <c r="H100" s="13"/>
      <c r="I100" s="13"/>
      <c r="J100" s="13">
        <v>45000</v>
      </c>
      <c r="K100" s="13"/>
      <c r="L100" s="13"/>
      <c r="M100" s="13"/>
      <c r="N100" s="13"/>
      <c r="O100" s="15" t="s">
        <v>130</v>
      </c>
    </row>
    <row r="101" spans="1:15" ht="18.75">
      <c r="A101" s="21"/>
      <c r="B101" s="10" t="s">
        <v>85</v>
      </c>
      <c r="C101" s="22" t="s">
        <v>135</v>
      </c>
      <c r="D101" s="22"/>
      <c r="E101" s="13"/>
      <c r="F101" s="13"/>
      <c r="G101" s="13"/>
      <c r="H101" s="13"/>
      <c r="I101" s="13"/>
      <c r="J101" s="13">
        <v>55000</v>
      </c>
      <c r="K101" s="13"/>
      <c r="L101" s="13"/>
      <c r="M101" s="13"/>
      <c r="N101" s="13"/>
      <c r="O101" s="15" t="s">
        <v>130</v>
      </c>
    </row>
    <row r="102" spans="1:15" ht="18.75">
      <c r="A102" s="21"/>
      <c r="B102" s="10" t="s">
        <v>86</v>
      </c>
      <c r="C102" s="22" t="s">
        <v>135</v>
      </c>
      <c r="D102" s="22"/>
      <c r="E102" s="13"/>
      <c r="F102" s="13"/>
      <c r="G102" s="13"/>
      <c r="H102" s="13"/>
      <c r="I102" s="13"/>
      <c r="J102" s="13">
        <v>30000</v>
      </c>
      <c r="K102" s="13"/>
      <c r="L102" s="13"/>
      <c r="M102" s="13"/>
      <c r="N102" s="13"/>
      <c r="O102" s="15" t="s">
        <v>130</v>
      </c>
    </row>
    <row r="103" spans="1:15" ht="18.75">
      <c r="A103" s="21"/>
      <c r="B103" s="10" t="s">
        <v>87</v>
      </c>
      <c r="C103" s="22" t="s">
        <v>135</v>
      </c>
      <c r="D103" s="22"/>
      <c r="E103" s="13"/>
      <c r="F103" s="13"/>
      <c r="G103" s="13"/>
      <c r="H103" s="13"/>
      <c r="I103" s="13"/>
      <c r="J103" s="13">
        <v>25000</v>
      </c>
      <c r="K103" s="13"/>
      <c r="L103" s="13"/>
      <c r="M103" s="13"/>
      <c r="N103" s="13"/>
      <c r="O103" s="15" t="s">
        <v>130</v>
      </c>
    </row>
    <row r="104" spans="1:15" ht="18.75">
      <c r="A104" s="21"/>
      <c r="B104" s="10" t="s">
        <v>88</v>
      </c>
      <c r="C104" s="22" t="s">
        <v>135</v>
      </c>
      <c r="D104" s="22"/>
      <c r="E104" s="13"/>
      <c r="F104" s="13"/>
      <c r="G104" s="13"/>
      <c r="H104" s="13"/>
      <c r="I104" s="13"/>
      <c r="J104" s="13">
        <v>60000</v>
      </c>
      <c r="K104" s="13"/>
      <c r="L104" s="13"/>
      <c r="M104" s="13"/>
      <c r="N104" s="13"/>
      <c r="O104" s="15" t="s">
        <v>130</v>
      </c>
    </row>
    <row r="105" spans="1:15" ht="18.75">
      <c r="A105" s="21"/>
      <c r="B105" s="10" t="s">
        <v>89</v>
      </c>
      <c r="C105" s="22" t="s">
        <v>135</v>
      </c>
      <c r="D105" s="22"/>
      <c r="E105" s="13"/>
      <c r="F105" s="13"/>
      <c r="G105" s="13"/>
      <c r="H105" s="13"/>
      <c r="I105" s="13"/>
      <c r="J105" s="13">
        <v>28000</v>
      </c>
      <c r="K105" s="13"/>
      <c r="L105" s="13"/>
      <c r="M105" s="13"/>
      <c r="N105" s="13"/>
      <c r="O105" s="15" t="s">
        <v>130</v>
      </c>
    </row>
    <row r="106" spans="1:15" ht="18.75">
      <c r="A106" s="21"/>
      <c r="B106" s="10" t="s">
        <v>90</v>
      </c>
      <c r="C106" s="22" t="s">
        <v>135</v>
      </c>
      <c r="D106" s="22"/>
      <c r="E106" s="13"/>
      <c r="F106" s="13"/>
      <c r="G106" s="13"/>
      <c r="H106" s="13"/>
      <c r="I106" s="13"/>
      <c r="J106" s="13">
        <v>28000</v>
      </c>
      <c r="K106" s="13"/>
      <c r="L106" s="13"/>
      <c r="M106" s="13"/>
      <c r="N106" s="13"/>
      <c r="O106" s="15" t="s">
        <v>130</v>
      </c>
    </row>
    <row r="107" spans="1:15" ht="18.75">
      <c r="A107" s="21"/>
      <c r="B107" s="10" t="s">
        <v>91</v>
      </c>
      <c r="C107" s="22" t="s">
        <v>135</v>
      </c>
      <c r="D107" s="22"/>
      <c r="E107" s="13"/>
      <c r="F107" s="13"/>
      <c r="G107" s="13"/>
      <c r="H107" s="13"/>
      <c r="I107" s="13"/>
      <c r="J107" s="13">
        <v>17000</v>
      </c>
      <c r="K107" s="13"/>
      <c r="L107" s="13"/>
      <c r="M107" s="13"/>
      <c r="N107" s="13"/>
      <c r="O107" s="15" t="s">
        <v>130</v>
      </c>
    </row>
    <row r="108" spans="1:15" ht="18.75">
      <c r="A108" s="21"/>
      <c r="B108" s="10" t="s">
        <v>92</v>
      </c>
      <c r="C108" s="44" t="s">
        <v>135</v>
      </c>
      <c r="D108" s="22"/>
      <c r="E108" s="13"/>
      <c r="F108" s="13"/>
      <c r="G108" s="13"/>
      <c r="H108" s="13"/>
      <c r="I108" s="13"/>
      <c r="J108" s="13">
        <v>23000</v>
      </c>
      <c r="K108" s="13"/>
      <c r="L108" s="13"/>
      <c r="M108" s="13"/>
      <c r="N108" s="13"/>
      <c r="O108" s="15" t="s">
        <v>130</v>
      </c>
    </row>
    <row r="109" spans="1:15" ht="18.75">
      <c r="A109" s="21"/>
      <c r="B109" s="10" t="s">
        <v>93</v>
      </c>
      <c r="C109" s="44" t="s">
        <v>135</v>
      </c>
      <c r="D109" s="22"/>
      <c r="E109" s="13"/>
      <c r="F109" s="13"/>
      <c r="G109" s="13"/>
      <c r="H109" s="13"/>
      <c r="I109" s="13"/>
      <c r="J109" s="13">
        <v>17000</v>
      </c>
      <c r="K109" s="13"/>
      <c r="L109" s="13"/>
      <c r="M109" s="13"/>
      <c r="N109" s="13"/>
      <c r="O109" s="15" t="s">
        <v>130</v>
      </c>
    </row>
    <row r="110" spans="1:15" ht="18.75">
      <c r="A110" s="21"/>
      <c r="B110" s="10" t="s">
        <v>94</v>
      </c>
      <c r="C110" s="22" t="s">
        <v>135</v>
      </c>
      <c r="D110" s="22"/>
      <c r="E110" s="13"/>
      <c r="F110" s="13"/>
      <c r="G110" s="13"/>
      <c r="H110" s="13"/>
      <c r="I110" s="13"/>
      <c r="J110" s="13">
        <v>25000</v>
      </c>
      <c r="K110" s="13"/>
      <c r="L110" s="13"/>
      <c r="M110" s="13"/>
      <c r="N110" s="13"/>
      <c r="O110" s="15" t="s">
        <v>130</v>
      </c>
    </row>
    <row r="111" spans="1:15" ht="18.75">
      <c r="A111" s="21"/>
      <c r="B111" s="10" t="s">
        <v>95</v>
      </c>
      <c r="C111" s="22" t="s">
        <v>135</v>
      </c>
      <c r="D111" s="22"/>
      <c r="E111" s="13"/>
      <c r="F111" s="13"/>
      <c r="G111" s="13"/>
      <c r="H111" s="13"/>
      <c r="I111" s="13"/>
      <c r="J111" s="13">
        <v>20000</v>
      </c>
      <c r="K111" s="13"/>
      <c r="L111" s="13"/>
      <c r="M111" s="13"/>
      <c r="N111" s="13"/>
      <c r="O111" s="15" t="s">
        <v>130</v>
      </c>
    </row>
    <row r="112" spans="1:15" ht="18.75">
      <c r="A112" s="21"/>
      <c r="B112" s="10" t="s">
        <v>96</v>
      </c>
      <c r="C112" s="22" t="s">
        <v>135</v>
      </c>
      <c r="D112" s="22"/>
      <c r="E112" s="13"/>
      <c r="F112" s="13"/>
      <c r="G112" s="13"/>
      <c r="H112" s="13"/>
      <c r="I112" s="13"/>
      <c r="J112" s="13">
        <v>60000</v>
      </c>
      <c r="K112" s="13"/>
      <c r="L112" s="13"/>
      <c r="M112" s="13"/>
      <c r="N112" s="13"/>
      <c r="O112" s="15" t="s">
        <v>130</v>
      </c>
    </row>
    <row r="113" spans="1:15" ht="18.75">
      <c r="A113" s="21"/>
      <c r="B113" s="44" t="s">
        <v>97</v>
      </c>
      <c r="C113" s="22" t="s">
        <v>135</v>
      </c>
      <c r="D113" s="22"/>
      <c r="E113" s="13"/>
      <c r="F113" s="13"/>
      <c r="G113" s="13"/>
      <c r="H113" s="13"/>
      <c r="I113" s="13"/>
      <c r="J113" s="13">
        <v>40000</v>
      </c>
      <c r="K113" s="13"/>
      <c r="L113" s="13"/>
      <c r="M113" s="13"/>
      <c r="N113" s="13"/>
      <c r="O113" s="15" t="s">
        <v>130</v>
      </c>
    </row>
    <row r="114" spans="1:15" ht="18.75">
      <c r="A114" s="21"/>
      <c r="B114" s="44" t="s">
        <v>98</v>
      </c>
      <c r="C114" s="31" t="s">
        <v>135</v>
      </c>
      <c r="D114" s="31"/>
      <c r="E114" s="13"/>
      <c r="F114" s="13"/>
      <c r="G114" s="13"/>
      <c r="H114" s="13"/>
      <c r="I114" s="13"/>
      <c r="J114" s="13">
        <v>20000</v>
      </c>
      <c r="K114" s="13"/>
      <c r="L114" s="13"/>
      <c r="M114" s="13"/>
      <c r="N114" s="13"/>
      <c r="O114" s="15" t="s">
        <v>130</v>
      </c>
    </row>
    <row r="115" spans="1:15" ht="18.75">
      <c r="A115" s="34"/>
      <c r="B115" s="61" t="s">
        <v>99</v>
      </c>
      <c r="C115" s="62" t="s">
        <v>135</v>
      </c>
      <c r="D115" s="62"/>
      <c r="E115" s="35"/>
      <c r="F115" s="35"/>
      <c r="G115" s="35"/>
      <c r="H115" s="35"/>
      <c r="I115" s="35"/>
      <c r="J115" s="35">
        <v>28000</v>
      </c>
      <c r="K115" s="35"/>
      <c r="L115" s="35"/>
      <c r="M115" s="35"/>
      <c r="N115" s="35"/>
      <c r="O115" s="36" t="s">
        <v>130</v>
      </c>
    </row>
  </sheetData>
  <sheetProtection/>
  <mergeCells count="7">
    <mergeCell ref="A76:O76"/>
    <mergeCell ref="A1:D1"/>
    <mergeCell ref="A2:D2"/>
    <mergeCell ref="A4:D4"/>
    <mergeCell ref="A6:O6"/>
    <mergeCell ref="A30:O30"/>
    <mergeCell ref="A63:O6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60"/>
  <sheetViews>
    <sheetView zoomScalePageLayoutView="0" workbookViewId="0" topLeftCell="A1">
      <selection activeCell="F17" sqref="F17"/>
    </sheetView>
  </sheetViews>
  <sheetFormatPr defaultColWidth="8.88671875" defaultRowHeight="18.75"/>
  <cols>
    <col min="1" max="1" width="9.5546875" style="5" customWidth="1"/>
    <col min="2" max="2" width="23.5546875" style="1" customWidth="1"/>
    <col min="3" max="15" width="8.77734375" style="1" customWidth="1"/>
    <col min="16" max="16384" width="8.88671875" style="1" customWidth="1"/>
  </cols>
  <sheetData>
    <row r="1" spans="1:4" ht="18.75">
      <c r="A1" s="86" t="s">
        <v>0</v>
      </c>
      <c r="B1" s="86"/>
      <c r="C1" s="86"/>
      <c r="D1" s="86"/>
    </row>
    <row r="2" spans="1:4" ht="18.75">
      <c r="A2" s="87" t="s">
        <v>1</v>
      </c>
      <c r="B2" s="87"/>
      <c r="C2" s="87"/>
      <c r="D2" s="87"/>
    </row>
    <row r="3" spans="1:4" ht="18.75">
      <c r="A3" s="4" t="s">
        <v>141</v>
      </c>
      <c r="B3" s="2"/>
      <c r="C3" s="2"/>
      <c r="D3" s="2"/>
    </row>
    <row r="4" spans="1:4" ht="18.75">
      <c r="A4" s="87" t="s">
        <v>15</v>
      </c>
      <c r="B4" s="87"/>
      <c r="C4" s="87"/>
      <c r="D4" s="87"/>
    </row>
    <row r="5" spans="1:15" ht="18.75">
      <c r="A5" s="39" t="s">
        <v>2</v>
      </c>
      <c r="B5" s="39" t="s">
        <v>3</v>
      </c>
      <c r="C5" s="39" t="s">
        <v>134</v>
      </c>
      <c r="D5" s="39" t="s">
        <v>11</v>
      </c>
      <c r="E5" s="39" t="s">
        <v>12</v>
      </c>
      <c r="F5" s="39" t="s">
        <v>16</v>
      </c>
      <c r="G5" s="39" t="s">
        <v>18</v>
      </c>
      <c r="H5" s="39" t="s">
        <v>20</v>
      </c>
      <c r="I5" s="39" t="s">
        <v>38</v>
      </c>
      <c r="J5" s="39" t="s">
        <v>45</v>
      </c>
      <c r="K5" s="39" t="s">
        <v>100</v>
      </c>
      <c r="L5" s="39" t="s">
        <v>101</v>
      </c>
      <c r="M5" s="39" t="s">
        <v>124</v>
      </c>
      <c r="N5" s="39" t="s">
        <v>125</v>
      </c>
      <c r="O5" s="39" t="s">
        <v>4</v>
      </c>
    </row>
    <row r="6" spans="1:15" s="6" customFormat="1" ht="23.25" customHeight="1">
      <c r="A6" s="94" t="s">
        <v>365</v>
      </c>
      <c r="B6" s="95"/>
      <c r="C6" s="95"/>
      <c r="D6" s="95"/>
      <c r="E6" s="96"/>
      <c r="F6" s="37"/>
      <c r="G6" s="37"/>
      <c r="H6" s="37"/>
      <c r="I6" s="37"/>
      <c r="J6" s="37"/>
      <c r="K6" s="37"/>
      <c r="L6" s="37"/>
      <c r="M6" s="37"/>
      <c r="N6" s="37"/>
      <c r="O6" s="38"/>
    </row>
    <row r="7" spans="1:15" ht="18.75">
      <c r="A7" s="9" t="s">
        <v>322</v>
      </c>
      <c r="B7" s="10" t="s">
        <v>163</v>
      </c>
      <c r="C7" s="10" t="s">
        <v>164</v>
      </c>
      <c r="D7" s="11"/>
      <c r="E7" s="12"/>
      <c r="F7" s="12"/>
      <c r="G7" s="12"/>
      <c r="H7" s="12"/>
      <c r="I7" s="12"/>
      <c r="J7" s="13">
        <v>14000</v>
      </c>
      <c r="K7" s="11"/>
      <c r="L7" s="12"/>
      <c r="M7" s="12"/>
      <c r="N7" s="12"/>
      <c r="O7" s="18" t="s">
        <v>133</v>
      </c>
    </row>
    <row r="8" spans="1:15" ht="18.75">
      <c r="A8" s="9" t="s">
        <v>322</v>
      </c>
      <c r="B8" s="10" t="s">
        <v>165</v>
      </c>
      <c r="C8" s="10" t="s">
        <v>166</v>
      </c>
      <c r="D8" s="11"/>
      <c r="E8" s="13"/>
      <c r="F8" s="13"/>
      <c r="G8" s="13"/>
      <c r="H8" s="13"/>
      <c r="I8" s="13"/>
      <c r="J8" s="13">
        <v>12000</v>
      </c>
      <c r="K8" s="11"/>
      <c r="L8" s="13"/>
      <c r="M8" s="13"/>
      <c r="N8" s="13"/>
      <c r="O8" s="18" t="s">
        <v>133</v>
      </c>
    </row>
    <row r="9" spans="1:15" ht="18.75">
      <c r="A9" s="9" t="s">
        <v>322</v>
      </c>
      <c r="B9" s="10" t="s">
        <v>167</v>
      </c>
      <c r="C9" s="10" t="s">
        <v>166</v>
      </c>
      <c r="D9" s="11"/>
      <c r="E9" s="13"/>
      <c r="F9" s="13"/>
      <c r="G9" s="13"/>
      <c r="H9" s="13"/>
      <c r="I9" s="13"/>
      <c r="J9" s="13">
        <v>11000</v>
      </c>
      <c r="K9" s="11"/>
      <c r="L9" s="13"/>
      <c r="M9" s="13"/>
      <c r="N9" s="13"/>
      <c r="O9" s="18" t="s">
        <v>133</v>
      </c>
    </row>
    <row r="10" spans="1:15" ht="18.75">
      <c r="A10" s="9" t="s">
        <v>322</v>
      </c>
      <c r="B10" s="10" t="s">
        <v>168</v>
      </c>
      <c r="C10" s="10" t="s">
        <v>164</v>
      </c>
      <c r="D10" s="11"/>
      <c r="E10" s="13"/>
      <c r="F10" s="13"/>
      <c r="G10" s="13"/>
      <c r="H10" s="13"/>
      <c r="I10" s="13"/>
      <c r="J10" s="13">
        <v>13000</v>
      </c>
      <c r="K10" s="11"/>
      <c r="L10" s="13"/>
      <c r="M10" s="13"/>
      <c r="N10" s="13"/>
      <c r="O10" s="18" t="s">
        <v>133</v>
      </c>
    </row>
    <row r="11" spans="1:15" ht="18.75">
      <c r="A11" s="9" t="s">
        <v>322</v>
      </c>
      <c r="B11" s="10" t="s">
        <v>169</v>
      </c>
      <c r="C11" s="10" t="s">
        <v>170</v>
      </c>
      <c r="D11" s="11"/>
      <c r="E11" s="13"/>
      <c r="F11" s="13"/>
      <c r="G11" s="13"/>
      <c r="H11" s="13"/>
      <c r="I11" s="13"/>
      <c r="J11" s="13">
        <v>15000</v>
      </c>
      <c r="K11" s="11"/>
      <c r="L11" s="13"/>
      <c r="M11" s="13"/>
      <c r="N11" s="13"/>
      <c r="O11" s="18" t="s">
        <v>133</v>
      </c>
    </row>
    <row r="12" spans="1:15" ht="18.75">
      <c r="A12" s="9" t="s">
        <v>322</v>
      </c>
      <c r="B12" s="10" t="s">
        <v>171</v>
      </c>
      <c r="C12" s="10"/>
      <c r="D12" s="16"/>
      <c r="E12" s="17"/>
      <c r="F12" s="17"/>
      <c r="G12" s="17"/>
      <c r="H12" s="17"/>
      <c r="I12" s="17"/>
      <c r="J12" s="13"/>
      <c r="K12" s="16"/>
      <c r="L12" s="17"/>
      <c r="M12" s="17"/>
      <c r="N12" s="17"/>
      <c r="O12" s="18" t="s">
        <v>133</v>
      </c>
    </row>
    <row r="13" spans="1:15" ht="18.75">
      <c r="A13" s="9" t="s">
        <v>322</v>
      </c>
      <c r="B13" s="10" t="s">
        <v>172</v>
      </c>
      <c r="C13" s="10" t="s">
        <v>173</v>
      </c>
      <c r="D13" s="16"/>
      <c r="E13" s="18"/>
      <c r="F13" s="18"/>
      <c r="G13" s="18"/>
      <c r="H13" s="18"/>
      <c r="I13" s="18"/>
      <c r="J13" s="13">
        <v>13000</v>
      </c>
      <c r="K13" s="16"/>
      <c r="L13" s="18"/>
      <c r="M13" s="18"/>
      <c r="N13" s="18"/>
      <c r="O13" s="18" t="s">
        <v>133</v>
      </c>
    </row>
    <row r="14" spans="1:15" ht="18.75">
      <c r="A14" s="9" t="s">
        <v>322</v>
      </c>
      <c r="B14" s="10" t="s">
        <v>174</v>
      </c>
      <c r="C14" s="10" t="s">
        <v>175</v>
      </c>
      <c r="D14" s="11"/>
      <c r="E14" s="18"/>
      <c r="F14" s="18"/>
      <c r="G14" s="18"/>
      <c r="H14" s="18"/>
      <c r="I14" s="18"/>
      <c r="J14" s="13">
        <v>12000</v>
      </c>
      <c r="K14" s="11"/>
      <c r="L14" s="18"/>
      <c r="M14" s="18"/>
      <c r="N14" s="18"/>
      <c r="O14" s="18" t="s">
        <v>133</v>
      </c>
    </row>
    <row r="15" spans="1:15" ht="18.75">
      <c r="A15" s="9" t="s">
        <v>322</v>
      </c>
      <c r="B15" s="10" t="s">
        <v>176</v>
      </c>
      <c r="C15" s="10" t="s">
        <v>177</v>
      </c>
      <c r="D15" s="11"/>
      <c r="E15" s="13"/>
      <c r="F15" s="13"/>
      <c r="G15" s="13"/>
      <c r="H15" s="13"/>
      <c r="I15" s="13"/>
      <c r="J15" s="13">
        <v>16000</v>
      </c>
      <c r="K15" s="11"/>
      <c r="L15" s="13"/>
      <c r="M15" s="13"/>
      <c r="N15" s="13"/>
      <c r="O15" s="18" t="s">
        <v>133</v>
      </c>
    </row>
    <row r="16" spans="1:15" ht="18.75">
      <c r="A16" s="9" t="s">
        <v>322</v>
      </c>
      <c r="B16" s="10" t="s">
        <v>178</v>
      </c>
      <c r="C16" s="10" t="s">
        <v>166</v>
      </c>
      <c r="D16" s="11"/>
      <c r="E16" s="13"/>
      <c r="F16" s="13"/>
      <c r="G16" s="13"/>
      <c r="H16" s="13"/>
      <c r="I16" s="13"/>
      <c r="J16" s="13">
        <v>12000</v>
      </c>
      <c r="K16" s="11"/>
      <c r="L16" s="13"/>
      <c r="M16" s="13"/>
      <c r="N16" s="13"/>
      <c r="O16" s="18" t="s">
        <v>133</v>
      </c>
    </row>
    <row r="17" spans="1:15" ht="18.75">
      <c r="A17" s="9" t="s">
        <v>322</v>
      </c>
      <c r="B17" s="10" t="s">
        <v>179</v>
      </c>
      <c r="C17" s="10" t="s">
        <v>180</v>
      </c>
      <c r="D17" s="11"/>
      <c r="E17" s="13"/>
      <c r="F17" s="13"/>
      <c r="G17" s="13"/>
      <c r="H17" s="13"/>
      <c r="I17" s="13"/>
      <c r="J17" s="13">
        <v>17000</v>
      </c>
      <c r="K17" s="11"/>
      <c r="L17" s="13"/>
      <c r="M17" s="13"/>
      <c r="N17" s="13"/>
      <c r="O17" s="18" t="s">
        <v>133</v>
      </c>
    </row>
    <row r="18" spans="1:15" ht="18.75">
      <c r="A18" s="9" t="s">
        <v>322</v>
      </c>
      <c r="B18" s="10" t="s">
        <v>181</v>
      </c>
      <c r="C18" s="10"/>
      <c r="D18" s="11"/>
      <c r="E18" s="19"/>
      <c r="F18" s="19"/>
      <c r="G18" s="19"/>
      <c r="H18" s="19"/>
      <c r="I18" s="19"/>
      <c r="J18" s="13"/>
      <c r="K18" s="11"/>
      <c r="L18" s="19"/>
      <c r="M18" s="19"/>
      <c r="N18" s="19"/>
      <c r="O18" s="18" t="s">
        <v>133</v>
      </c>
    </row>
    <row r="19" spans="1:15" ht="18.75">
      <c r="A19" s="9" t="s">
        <v>322</v>
      </c>
      <c r="B19" s="10" t="s">
        <v>182</v>
      </c>
      <c r="C19" s="10" t="s">
        <v>183</v>
      </c>
      <c r="D19" s="11"/>
      <c r="E19" s="13"/>
      <c r="F19" s="13"/>
      <c r="G19" s="13"/>
      <c r="H19" s="13"/>
      <c r="I19" s="13"/>
      <c r="J19" s="13">
        <v>15000</v>
      </c>
      <c r="K19" s="11"/>
      <c r="L19" s="13"/>
      <c r="M19" s="13"/>
      <c r="N19" s="13"/>
      <c r="O19" s="18" t="s">
        <v>133</v>
      </c>
    </row>
    <row r="20" spans="1:15" ht="18.75">
      <c r="A20" s="9" t="s">
        <v>322</v>
      </c>
      <c r="B20" s="10" t="s">
        <v>184</v>
      </c>
      <c r="C20" s="10" t="s">
        <v>180</v>
      </c>
      <c r="D20" s="11"/>
      <c r="E20" s="13"/>
      <c r="F20" s="13"/>
      <c r="G20" s="13"/>
      <c r="H20" s="13"/>
      <c r="I20" s="13"/>
      <c r="J20" s="13">
        <v>15000</v>
      </c>
      <c r="K20" s="11"/>
      <c r="L20" s="13"/>
      <c r="M20" s="13"/>
      <c r="N20" s="13"/>
      <c r="O20" s="18" t="s">
        <v>133</v>
      </c>
    </row>
    <row r="21" spans="1:15" ht="18.75">
      <c r="A21" s="9" t="s">
        <v>322</v>
      </c>
      <c r="B21" s="10" t="s">
        <v>185</v>
      </c>
      <c r="C21" s="10" t="s">
        <v>175</v>
      </c>
      <c r="D21" s="11"/>
      <c r="E21" s="13"/>
      <c r="F21" s="13"/>
      <c r="G21" s="13"/>
      <c r="H21" s="13"/>
      <c r="I21" s="13"/>
      <c r="J21" s="13">
        <v>13000</v>
      </c>
      <c r="K21" s="11"/>
      <c r="L21" s="13"/>
      <c r="M21" s="13"/>
      <c r="N21" s="13"/>
      <c r="O21" s="18" t="s">
        <v>133</v>
      </c>
    </row>
    <row r="22" spans="1:15" ht="18.75">
      <c r="A22" s="21" t="s">
        <v>323</v>
      </c>
      <c r="B22" s="22" t="s">
        <v>102</v>
      </c>
      <c r="C22" s="22" t="s">
        <v>135</v>
      </c>
      <c r="D22" s="13"/>
      <c r="E22" s="13"/>
      <c r="F22" s="13"/>
      <c r="G22" s="13">
        <v>15500</v>
      </c>
      <c r="H22" s="13"/>
      <c r="I22" s="13"/>
      <c r="J22" s="13"/>
      <c r="K22" s="13"/>
      <c r="L22" s="13">
        <v>16500</v>
      </c>
      <c r="M22" s="13"/>
      <c r="N22" s="13"/>
      <c r="O22" s="18" t="s">
        <v>133</v>
      </c>
    </row>
    <row r="23" spans="1:15" ht="18.75">
      <c r="A23" s="21" t="s">
        <v>323</v>
      </c>
      <c r="B23" s="22" t="s">
        <v>103</v>
      </c>
      <c r="C23" s="22" t="s">
        <v>135</v>
      </c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8" t="s">
        <v>133</v>
      </c>
    </row>
    <row r="24" spans="1:15" ht="18.75">
      <c r="A24" s="21" t="s">
        <v>323</v>
      </c>
      <c r="B24" s="22" t="s">
        <v>104</v>
      </c>
      <c r="C24" s="22" t="s">
        <v>135</v>
      </c>
      <c r="D24" s="13"/>
      <c r="E24" s="13"/>
      <c r="F24" s="13"/>
      <c r="G24" s="13">
        <v>17500</v>
      </c>
      <c r="H24" s="13"/>
      <c r="I24" s="13"/>
      <c r="J24" s="13"/>
      <c r="K24" s="13"/>
      <c r="L24" s="13">
        <v>18000</v>
      </c>
      <c r="M24" s="13"/>
      <c r="N24" s="13"/>
      <c r="O24" s="18" t="s">
        <v>133</v>
      </c>
    </row>
    <row r="25" spans="1:15" ht="18.75">
      <c r="A25" s="21" t="s">
        <v>323</v>
      </c>
      <c r="B25" s="22" t="s">
        <v>105</v>
      </c>
      <c r="C25" s="22" t="s">
        <v>135</v>
      </c>
      <c r="D25" s="13"/>
      <c r="E25" s="13"/>
      <c r="F25" s="13"/>
      <c r="G25" s="13"/>
      <c r="H25" s="13"/>
      <c r="I25" s="13"/>
      <c r="J25" s="13"/>
      <c r="K25" s="13"/>
      <c r="L25" s="13">
        <v>18000</v>
      </c>
      <c r="M25" s="13"/>
      <c r="N25" s="13"/>
      <c r="O25" s="18" t="s">
        <v>133</v>
      </c>
    </row>
    <row r="26" spans="1:15" ht="18.75">
      <c r="A26" s="21" t="s">
        <v>323</v>
      </c>
      <c r="B26" s="22" t="s">
        <v>106</v>
      </c>
      <c r="C26" s="22" t="s">
        <v>135</v>
      </c>
      <c r="D26" s="13"/>
      <c r="E26" s="13"/>
      <c r="F26" s="13"/>
      <c r="G26" s="13"/>
      <c r="H26" s="13"/>
      <c r="I26" s="13"/>
      <c r="J26" s="13"/>
      <c r="K26" s="13"/>
      <c r="L26" s="13">
        <v>15000</v>
      </c>
      <c r="M26" s="13"/>
      <c r="N26" s="13"/>
      <c r="O26" s="18" t="s">
        <v>133</v>
      </c>
    </row>
    <row r="27" spans="1:15" ht="18.75">
      <c r="A27" s="21" t="s">
        <v>323</v>
      </c>
      <c r="B27" s="22" t="s">
        <v>107</v>
      </c>
      <c r="C27" s="22" t="s">
        <v>135</v>
      </c>
      <c r="D27" s="13"/>
      <c r="E27" s="13"/>
      <c r="F27" s="13"/>
      <c r="G27" s="13">
        <v>18500</v>
      </c>
      <c r="H27" s="13"/>
      <c r="I27" s="13"/>
      <c r="J27" s="13"/>
      <c r="K27" s="13"/>
      <c r="L27" s="13">
        <v>19000</v>
      </c>
      <c r="M27" s="13"/>
      <c r="N27" s="13"/>
      <c r="O27" s="18" t="s">
        <v>133</v>
      </c>
    </row>
    <row r="28" spans="1:15" ht="18.75">
      <c r="A28" s="21" t="s">
        <v>323</v>
      </c>
      <c r="B28" s="22" t="s">
        <v>108</v>
      </c>
      <c r="C28" s="22" t="s">
        <v>135</v>
      </c>
      <c r="D28" s="13"/>
      <c r="E28" s="13"/>
      <c r="F28" s="13"/>
      <c r="G28" s="13">
        <v>16000</v>
      </c>
      <c r="H28" s="13"/>
      <c r="I28" s="13"/>
      <c r="J28" s="13"/>
      <c r="K28" s="13"/>
      <c r="L28" s="13">
        <v>16000</v>
      </c>
      <c r="M28" s="13"/>
      <c r="N28" s="13"/>
      <c r="O28" s="18" t="s">
        <v>133</v>
      </c>
    </row>
    <row r="29" spans="1:15" ht="18.75">
      <c r="A29" s="21" t="s">
        <v>323</v>
      </c>
      <c r="B29" s="22" t="s">
        <v>109</v>
      </c>
      <c r="C29" s="22" t="s">
        <v>135</v>
      </c>
      <c r="D29" s="13"/>
      <c r="E29" s="13"/>
      <c r="F29" s="13"/>
      <c r="G29" s="13"/>
      <c r="H29" s="13"/>
      <c r="I29" s="13"/>
      <c r="J29" s="13"/>
      <c r="K29" s="13"/>
      <c r="L29" s="13">
        <v>80000</v>
      </c>
      <c r="M29" s="13"/>
      <c r="N29" s="13"/>
      <c r="O29" s="18" t="s">
        <v>133</v>
      </c>
    </row>
    <row r="30" spans="1:15" ht="18.75">
      <c r="A30" s="21" t="s">
        <v>323</v>
      </c>
      <c r="B30" s="22" t="s">
        <v>110</v>
      </c>
      <c r="C30" s="22" t="s">
        <v>135</v>
      </c>
      <c r="D30" s="13"/>
      <c r="E30" s="13"/>
      <c r="F30" s="13"/>
      <c r="G30" s="13"/>
      <c r="H30" s="13"/>
      <c r="I30" s="13"/>
      <c r="J30" s="13"/>
      <c r="K30" s="13"/>
      <c r="L30" s="13">
        <v>50000</v>
      </c>
      <c r="M30" s="13"/>
      <c r="N30" s="13"/>
      <c r="O30" s="18" t="s">
        <v>133</v>
      </c>
    </row>
    <row r="31" spans="1:15" ht="18.75">
      <c r="A31" s="21" t="s">
        <v>323</v>
      </c>
      <c r="B31" s="22" t="s">
        <v>111</v>
      </c>
      <c r="C31" s="22" t="s">
        <v>135</v>
      </c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8" t="s">
        <v>133</v>
      </c>
    </row>
    <row r="32" spans="1:15" ht="18.75">
      <c r="A32" s="21" t="s">
        <v>323</v>
      </c>
      <c r="B32" s="22" t="s">
        <v>112</v>
      </c>
      <c r="C32" s="22" t="s">
        <v>135</v>
      </c>
      <c r="D32" s="13"/>
      <c r="E32" s="13"/>
      <c r="F32" s="13"/>
      <c r="G32" s="13"/>
      <c r="H32" s="13"/>
      <c r="I32" s="13"/>
      <c r="J32" s="13"/>
      <c r="K32" s="13"/>
      <c r="L32" s="13">
        <v>180000</v>
      </c>
      <c r="M32" s="13"/>
      <c r="N32" s="13"/>
      <c r="O32" s="18" t="s">
        <v>133</v>
      </c>
    </row>
    <row r="33" spans="1:15" ht="18.75">
      <c r="A33" s="21" t="s">
        <v>323</v>
      </c>
      <c r="B33" s="22" t="s">
        <v>113</v>
      </c>
      <c r="C33" s="22" t="s">
        <v>135</v>
      </c>
      <c r="D33" s="13"/>
      <c r="E33" s="13"/>
      <c r="F33" s="13"/>
      <c r="G33" s="13"/>
      <c r="H33" s="13"/>
      <c r="I33" s="13"/>
      <c r="J33" s="13"/>
      <c r="K33" s="13"/>
      <c r="L33" s="13">
        <v>300000</v>
      </c>
      <c r="M33" s="13"/>
      <c r="N33" s="13"/>
      <c r="O33" s="18" t="s">
        <v>133</v>
      </c>
    </row>
    <row r="34" spans="1:15" ht="18.75">
      <c r="A34" s="83" t="s">
        <v>269</v>
      </c>
      <c r="B34" s="84"/>
      <c r="C34" s="84"/>
      <c r="D34" s="84"/>
      <c r="E34" s="85"/>
      <c r="F34" s="24"/>
      <c r="G34" s="24"/>
      <c r="H34" s="24"/>
      <c r="I34" s="24"/>
      <c r="J34" s="24"/>
      <c r="K34" s="24"/>
      <c r="L34" s="24"/>
      <c r="M34" s="24"/>
      <c r="N34" s="24"/>
      <c r="O34" s="25"/>
    </row>
    <row r="35" spans="1:15" ht="18.75">
      <c r="A35" s="21"/>
      <c r="B35" s="23" t="s">
        <v>140</v>
      </c>
      <c r="C35" s="21"/>
      <c r="D35" s="21"/>
      <c r="E35" s="21"/>
      <c r="F35" s="13">
        <v>1010000</v>
      </c>
      <c r="G35" s="13">
        <f>20000*50</f>
        <v>1000000</v>
      </c>
      <c r="H35" s="13"/>
      <c r="I35" s="13"/>
      <c r="J35" s="13"/>
      <c r="K35" s="13"/>
      <c r="L35" s="13"/>
      <c r="M35" s="13">
        <v>1010000</v>
      </c>
      <c r="N35" s="13"/>
      <c r="O35" s="15" t="s">
        <v>133</v>
      </c>
    </row>
    <row r="36" spans="1:15" ht="18.75">
      <c r="A36" s="45"/>
      <c r="B36" s="22" t="s">
        <v>114</v>
      </c>
      <c r="C36" s="22" t="s">
        <v>186</v>
      </c>
      <c r="D36" s="22"/>
      <c r="E36" s="11"/>
      <c r="F36" s="13">
        <v>380000</v>
      </c>
      <c r="G36" s="13"/>
      <c r="H36" s="13"/>
      <c r="I36" s="13"/>
      <c r="J36" s="13"/>
      <c r="K36" s="13"/>
      <c r="L36" s="13">
        <v>400000</v>
      </c>
      <c r="M36" s="13"/>
      <c r="N36" s="13"/>
      <c r="O36" s="15" t="s">
        <v>133</v>
      </c>
    </row>
    <row r="37" spans="1:15" ht="18.75">
      <c r="A37" s="45"/>
      <c r="B37" s="22" t="s">
        <v>115</v>
      </c>
      <c r="C37" s="22" t="s">
        <v>186</v>
      </c>
      <c r="D37" s="22"/>
      <c r="E37" s="11"/>
      <c r="F37" s="19">
        <f>M37</f>
        <v>650000</v>
      </c>
      <c r="G37" s="19">
        <f>M37</f>
        <v>650000</v>
      </c>
      <c r="H37" s="19"/>
      <c r="I37" s="19"/>
      <c r="J37" s="19"/>
      <c r="K37" s="19"/>
      <c r="L37" s="13">
        <v>660000</v>
      </c>
      <c r="M37" s="13">
        <v>650000</v>
      </c>
      <c r="N37" s="19"/>
      <c r="O37" s="20" t="s">
        <v>133</v>
      </c>
    </row>
    <row r="38" spans="1:15" ht="18.75">
      <c r="A38" s="45"/>
      <c r="B38" s="22" t="s">
        <v>116</v>
      </c>
      <c r="C38" s="22" t="s">
        <v>186</v>
      </c>
      <c r="D38" s="22"/>
      <c r="E38" s="11"/>
      <c r="F38" s="13"/>
      <c r="G38" s="13"/>
      <c r="H38" s="13"/>
      <c r="I38" s="13"/>
      <c r="J38" s="13"/>
      <c r="K38" s="13"/>
      <c r="L38" s="13">
        <v>640000</v>
      </c>
      <c r="M38" s="13">
        <v>640000</v>
      </c>
      <c r="N38" s="13"/>
      <c r="O38" s="15" t="s">
        <v>133</v>
      </c>
    </row>
    <row r="39" spans="1:15" ht="18.75">
      <c r="A39" s="45"/>
      <c r="B39" s="22" t="s">
        <v>117</v>
      </c>
      <c r="C39" s="22" t="s">
        <v>186</v>
      </c>
      <c r="D39" s="22"/>
      <c r="E39" s="11"/>
      <c r="F39" s="19">
        <f>M39</f>
        <v>180000</v>
      </c>
      <c r="G39" s="19">
        <f>3800*50</f>
        <v>190000</v>
      </c>
      <c r="H39" s="19"/>
      <c r="I39" s="19"/>
      <c r="J39" s="19"/>
      <c r="K39" s="19"/>
      <c r="L39" s="13">
        <v>200000</v>
      </c>
      <c r="M39" s="13">
        <v>180000</v>
      </c>
      <c r="N39" s="19"/>
      <c r="O39" s="20" t="s">
        <v>133</v>
      </c>
    </row>
    <row r="40" spans="1:15" ht="18.75">
      <c r="A40" s="45"/>
      <c r="B40" s="22" t="s">
        <v>118</v>
      </c>
      <c r="C40" s="22" t="s">
        <v>186</v>
      </c>
      <c r="D40" s="22"/>
      <c r="E40" s="11"/>
      <c r="F40" s="13"/>
      <c r="G40" s="13">
        <f>4500*50</f>
        <v>225000</v>
      </c>
      <c r="H40" s="13"/>
      <c r="I40" s="13"/>
      <c r="J40" s="13"/>
      <c r="K40" s="13"/>
      <c r="L40" s="13">
        <v>210000</v>
      </c>
      <c r="M40" s="13">
        <v>215000</v>
      </c>
      <c r="N40" s="13"/>
      <c r="O40" s="15" t="s">
        <v>133</v>
      </c>
    </row>
    <row r="41" spans="1:15" ht="18.75">
      <c r="A41" s="45"/>
      <c r="B41" s="22" t="s">
        <v>119</v>
      </c>
      <c r="C41" s="22" t="s">
        <v>186</v>
      </c>
      <c r="D41" s="22"/>
      <c r="E41" s="11"/>
      <c r="F41" s="13"/>
      <c r="G41" s="13"/>
      <c r="H41" s="13"/>
      <c r="I41" s="13"/>
      <c r="J41" s="13"/>
      <c r="K41" s="13"/>
      <c r="L41" s="13">
        <v>620000</v>
      </c>
      <c r="M41" s="13">
        <v>660000</v>
      </c>
      <c r="N41" s="13"/>
      <c r="O41" s="15" t="s">
        <v>133</v>
      </c>
    </row>
    <row r="42" spans="1:15" ht="18.75">
      <c r="A42" s="45" t="s">
        <v>101</v>
      </c>
      <c r="B42" s="22" t="s">
        <v>120</v>
      </c>
      <c r="C42" s="22" t="s">
        <v>135</v>
      </c>
      <c r="D42" s="22"/>
      <c r="E42" s="11"/>
      <c r="F42" s="13"/>
      <c r="G42" s="13"/>
      <c r="H42" s="13"/>
      <c r="I42" s="13"/>
      <c r="J42" s="13"/>
      <c r="K42" s="13"/>
      <c r="L42" s="13">
        <v>520000</v>
      </c>
      <c r="M42" s="13"/>
      <c r="N42" s="13"/>
      <c r="O42" s="15" t="s">
        <v>133</v>
      </c>
    </row>
    <row r="43" spans="1:15" ht="18.75">
      <c r="A43" s="45" t="s">
        <v>101</v>
      </c>
      <c r="B43" s="22" t="s">
        <v>121</v>
      </c>
      <c r="C43" s="22" t="s">
        <v>135</v>
      </c>
      <c r="D43" s="22"/>
      <c r="E43" s="11"/>
      <c r="F43" s="13"/>
      <c r="G43" s="13"/>
      <c r="H43" s="13"/>
      <c r="I43" s="13"/>
      <c r="J43" s="13"/>
      <c r="K43" s="13"/>
      <c r="L43" s="13">
        <v>620000</v>
      </c>
      <c r="M43" s="13"/>
      <c r="N43" s="13"/>
      <c r="O43" s="15" t="s">
        <v>133</v>
      </c>
    </row>
    <row r="44" spans="1:15" ht="18.75">
      <c r="A44" s="45" t="s">
        <v>101</v>
      </c>
      <c r="B44" s="22" t="s">
        <v>122</v>
      </c>
      <c r="C44" s="22" t="s">
        <v>135</v>
      </c>
      <c r="D44" s="22"/>
      <c r="E44" s="11"/>
      <c r="F44" s="13"/>
      <c r="G44" s="13"/>
      <c r="H44" s="13"/>
      <c r="I44" s="13"/>
      <c r="J44" s="13"/>
      <c r="K44" s="13"/>
      <c r="L44" s="13">
        <v>670000</v>
      </c>
      <c r="M44" s="13"/>
      <c r="N44" s="13"/>
      <c r="O44" s="15" t="s">
        <v>133</v>
      </c>
    </row>
    <row r="45" spans="1:15" ht="18.75">
      <c r="A45" s="45" t="s">
        <v>101</v>
      </c>
      <c r="B45" s="22" t="s">
        <v>371</v>
      </c>
      <c r="C45" s="22" t="s">
        <v>186</v>
      </c>
      <c r="D45" s="22"/>
      <c r="E45" s="11"/>
      <c r="F45" s="13">
        <f>M45</f>
        <v>775000</v>
      </c>
      <c r="G45" s="13">
        <f>15600*50</f>
        <v>780000</v>
      </c>
      <c r="H45" s="13"/>
      <c r="I45" s="13"/>
      <c r="J45" s="13"/>
      <c r="K45" s="13"/>
      <c r="L45" s="13"/>
      <c r="M45" s="13">
        <v>775000</v>
      </c>
      <c r="N45" s="13"/>
      <c r="O45" s="15" t="s">
        <v>133</v>
      </c>
    </row>
    <row r="46" spans="1:15" ht="18.75">
      <c r="A46" s="45" t="s">
        <v>101</v>
      </c>
      <c r="B46" s="22" t="s">
        <v>123</v>
      </c>
      <c r="C46" s="22" t="s">
        <v>186</v>
      </c>
      <c r="D46" s="22"/>
      <c r="E46" s="11"/>
      <c r="F46" s="19">
        <v>590000</v>
      </c>
      <c r="G46" s="19"/>
      <c r="H46" s="19"/>
      <c r="I46" s="19"/>
      <c r="J46" s="19"/>
      <c r="K46" s="19"/>
      <c r="L46" s="19"/>
      <c r="M46" s="19">
        <v>590000</v>
      </c>
      <c r="N46" s="19"/>
      <c r="O46" s="20" t="s">
        <v>133</v>
      </c>
    </row>
    <row r="47" spans="1:15" ht="18.75">
      <c r="A47" s="45" t="s">
        <v>124</v>
      </c>
      <c r="B47" s="26" t="s">
        <v>126</v>
      </c>
      <c r="C47" s="22" t="s">
        <v>186</v>
      </c>
      <c r="E47" s="11"/>
      <c r="F47" s="19"/>
      <c r="G47" s="19"/>
      <c r="H47" s="19"/>
      <c r="I47" s="19"/>
      <c r="J47" s="19"/>
      <c r="K47" s="19"/>
      <c r="L47" s="19"/>
      <c r="M47" s="13">
        <v>810000</v>
      </c>
      <c r="N47" s="19"/>
      <c r="O47" s="20" t="s">
        <v>133</v>
      </c>
    </row>
    <row r="48" spans="1:15" ht="18.75">
      <c r="A48" s="45" t="s">
        <v>124</v>
      </c>
      <c r="B48" s="26" t="s">
        <v>127</v>
      </c>
      <c r="C48" s="22" t="s">
        <v>186</v>
      </c>
      <c r="E48" s="11"/>
      <c r="F48" s="19"/>
      <c r="G48" s="19"/>
      <c r="H48" s="19"/>
      <c r="I48" s="19"/>
      <c r="J48" s="19"/>
      <c r="K48" s="19"/>
      <c r="L48" s="19"/>
      <c r="M48" s="13">
        <v>770000</v>
      </c>
      <c r="N48" s="19"/>
      <c r="O48" s="20" t="s">
        <v>133</v>
      </c>
    </row>
    <row r="49" spans="1:15" ht="18.75">
      <c r="A49" s="45" t="s">
        <v>124</v>
      </c>
      <c r="B49" s="26" t="s">
        <v>128</v>
      </c>
      <c r="C49" s="22" t="s">
        <v>186</v>
      </c>
      <c r="E49" s="11"/>
      <c r="F49" s="19"/>
      <c r="G49" s="19"/>
      <c r="H49" s="19"/>
      <c r="I49" s="19"/>
      <c r="J49" s="19"/>
      <c r="K49" s="19"/>
      <c r="L49" s="19"/>
      <c r="M49" s="13">
        <v>755000</v>
      </c>
      <c r="N49" s="19"/>
      <c r="O49" s="20" t="s">
        <v>133</v>
      </c>
    </row>
    <row r="50" spans="1:15" ht="18.75">
      <c r="A50" s="45" t="s">
        <v>124</v>
      </c>
      <c r="B50" s="27" t="s">
        <v>129</v>
      </c>
      <c r="C50" s="22" t="s">
        <v>186</v>
      </c>
      <c r="E50" s="11"/>
      <c r="F50" s="19"/>
      <c r="G50" s="19"/>
      <c r="H50" s="19"/>
      <c r="I50" s="19"/>
      <c r="J50" s="19"/>
      <c r="K50" s="19"/>
      <c r="L50" s="19"/>
      <c r="M50" s="19">
        <v>50000</v>
      </c>
      <c r="N50" s="19"/>
      <c r="O50" s="20" t="s">
        <v>133</v>
      </c>
    </row>
    <row r="51" spans="1:15" ht="18.75">
      <c r="A51" s="46" t="s">
        <v>366</v>
      </c>
      <c r="B51" s="40"/>
      <c r="C51" s="41"/>
      <c r="D51" s="41"/>
      <c r="E51" s="42"/>
      <c r="F51" s="24"/>
      <c r="G51" s="24"/>
      <c r="H51" s="24"/>
      <c r="I51" s="24"/>
      <c r="J51" s="24"/>
      <c r="K51" s="24"/>
      <c r="L51" s="41"/>
      <c r="M51" s="24"/>
      <c r="N51" s="24"/>
      <c r="O51" s="25" t="s">
        <v>133</v>
      </c>
    </row>
    <row r="52" spans="1:15" ht="18.75">
      <c r="A52" s="45" t="s">
        <v>101</v>
      </c>
      <c r="B52" s="22" t="s">
        <v>187</v>
      </c>
      <c r="C52" s="22" t="s">
        <v>186</v>
      </c>
      <c r="D52" s="22"/>
      <c r="E52" s="11"/>
      <c r="F52" s="13"/>
      <c r="G52" s="13"/>
      <c r="H52" s="13"/>
      <c r="I52" s="13"/>
      <c r="J52" s="13"/>
      <c r="K52" s="13"/>
      <c r="L52" s="13">
        <f>4000*50</f>
        <v>200000</v>
      </c>
      <c r="M52" s="13"/>
      <c r="N52" s="13"/>
      <c r="O52" s="15" t="s">
        <v>133</v>
      </c>
    </row>
    <row r="53" spans="1:15" ht="18.75">
      <c r="A53" s="45" t="s">
        <v>101</v>
      </c>
      <c r="B53" s="22" t="s">
        <v>188</v>
      </c>
      <c r="C53" s="22" t="s">
        <v>186</v>
      </c>
      <c r="D53" s="22"/>
      <c r="E53" s="11"/>
      <c r="F53" s="13"/>
      <c r="G53" s="13"/>
      <c r="H53" s="13"/>
      <c r="I53" s="13"/>
      <c r="J53" s="13"/>
      <c r="K53" s="13"/>
      <c r="L53" s="13">
        <f>4000*50</f>
        <v>200000</v>
      </c>
      <c r="M53" s="13"/>
      <c r="N53" s="13"/>
      <c r="O53" s="15" t="s">
        <v>133</v>
      </c>
    </row>
    <row r="54" spans="1:15" ht="18.75">
      <c r="A54" s="45" t="s">
        <v>18</v>
      </c>
      <c r="B54" s="22" t="s">
        <v>367</v>
      </c>
      <c r="C54" s="22" t="s">
        <v>186</v>
      </c>
      <c r="D54" s="22"/>
      <c r="E54" s="11"/>
      <c r="F54" s="13">
        <v>255000</v>
      </c>
      <c r="G54" s="13">
        <f>5300*50</f>
        <v>265000</v>
      </c>
      <c r="H54" s="13"/>
      <c r="I54" s="13"/>
      <c r="J54" s="13"/>
      <c r="K54" s="13"/>
      <c r="L54" s="13"/>
      <c r="M54" s="13">
        <v>255000</v>
      </c>
      <c r="N54" s="13"/>
      <c r="O54" s="15" t="s">
        <v>133</v>
      </c>
    </row>
    <row r="55" spans="1:15" ht="18.75">
      <c r="A55" s="45" t="s">
        <v>18</v>
      </c>
      <c r="B55" s="22" t="s">
        <v>358</v>
      </c>
      <c r="C55" s="22" t="s">
        <v>186</v>
      </c>
      <c r="D55" s="22"/>
      <c r="E55" s="11"/>
      <c r="F55" s="13">
        <v>190000</v>
      </c>
      <c r="G55" s="13">
        <f>3900*50</f>
        <v>195000</v>
      </c>
      <c r="H55" s="13"/>
      <c r="I55" s="13"/>
      <c r="J55" s="13"/>
      <c r="K55" s="13"/>
      <c r="L55" s="13"/>
      <c r="M55" s="13">
        <v>190000</v>
      </c>
      <c r="N55" s="13"/>
      <c r="O55" s="15" t="s">
        <v>133</v>
      </c>
    </row>
    <row r="56" spans="1:15" ht="18.75">
      <c r="A56" s="45" t="s">
        <v>18</v>
      </c>
      <c r="B56" s="22" t="s">
        <v>368</v>
      </c>
      <c r="C56" s="22" t="s">
        <v>186</v>
      </c>
      <c r="D56" s="22"/>
      <c r="E56" s="11"/>
      <c r="F56" s="13"/>
      <c r="G56" s="13">
        <f>5100*50</f>
        <v>255000</v>
      </c>
      <c r="H56" s="13"/>
      <c r="I56" s="13"/>
      <c r="J56" s="13"/>
      <c r="K56" s="13"/>
      <c r="L56" s="13"/>
      <c r="M56" s="13">
        <v>245000</v>
      </c>
      <c r="N56" s="13"/>
      <c r="O56" s="15" t="s">
        <v>133</v>
      </c>
    </row>
    <row r="57" spans="1:15" ht="18.75">
      <c r="A57" s="45" t="s">
        <v>18</v>
      </c>
      <c r="B57" s="22" t="s">
        <v>270</v>
      </c>
      <c r="C57" s="22" t="s">
        <v>186</v>
      </c>
      <c r="D57" s="22"/>
      <c r="E57" s="11"/>
      <c r="F57" s="13">
        <v>325000</v>
      </c>
      <c r="G57" s="13">
        <f>6500*50</f>
        <v>325000</v>
      </c>
      <c r="H57" s="13"/>
      <c r="I57" s="13"/>
      <c r="J57" s="13"/>
      <c r="K57" s="13"/>
      <c r="L57" s="13"/>
      <c r="M57" s="13"/>
      <c r="N57" s="13"/>
      <c r="O57" s="15" t="s">
        <v>133</v>
      </c>
    </row>
    <row r="58" spans="1:15" ht="18.75">
      <c r="A58" s="47" t="s">
        <v>189</v>
      </c>
      <c r="B58" s="28"/>
      <c r="C58" s="22"/>
      <c r="D58" s="22"/>
      <c r="E58" s="11"/>
      <c r="F58" s="13"/>
      <c r="G58" s="13"/>
      <c r="H58" s="13"/>
      <c r="I58" s="13"/>
      <c r="J58" s="13"/>
      <c r="K58" s="13"/>
      <c r="L58" s="22"/>
      <c r="M58" s="13"/>
      <c r="N58" s="13"/>
      <c r="O58" s="15" t="s">
        <v>133</v>
      </c>
    </row>
    <row r="59" spans="1:15" s="3" customFormat="1" ht="18.75">
      <c r="A59" s="45" t="s">
        <v>101</v>
      </c>
      <c r="B59" s="29" t="s">
        <v>190</v>
      </c>
      <c r="C59" s="22" t="s">
        <v>191</v>
      </c>
      <c r="D59" s="22"/>
      <c r="E59" s="30"/>
      <c r="F59" s="19"/>
      <c r="G59" s="19"/>
      <c r="H59" s="19"/>
      <c r="I59" s="19"/>
      <c r="J59" s="19"/>
      <c r="K59" s="19"/>
      <c r="L59" s="19">
        <v>48000</v>
      </c>
      <c r="M59" s="19"/>
      <c r="N59" s="19"/>
      <c r="O59" s="43"/>
    </row>
    <row r="60" spans="1:15" ht="18.75">
      <c r="A60" s="45" t="s">
        <v>101</v>
      </c>
      <c r="B60" s="29" t="s">
        <v>192</v>
      </c>
      <c r="C60" s="22" t="s">
        <v>193</v>
      </c>
      <c r="D60" s="22"/>
      <c r="E60" s="11"/>
      <c r="F60" s="13"/>
      <c r="G60" s="13"/>
      <c r="H60" s="13"/>
      <c r="I60" s="13"/>
      <c r="J60" s="13"/>
      <c r="K60" s="13"/>
      <c r="L60" s="13">
        <v>15000</v>
      </c>
      <c r="M60" s="13"/>
      <c r="N60" s="13"/>
      <c r="O60" s="15" t="s">
        <v>133</v>
      </c>
    </row>
    <row r="61" spans="1:15" ht="18.75">
      <c r="A61" s="45" t="s">
        <v>101</v>
      </c>
      <c r="B61" s="22" t="s">
        <v>194</v>
      </c>
      <c r="C61" s="22" t="s">
        <v>195</v>
      </c>
      <c r="D61" s="22"/>
      <c r="E61" s="11"/>
      <c r="F61" s="13"/>
      <c r="G61" s="13"/>
      <c r="H61" s="13"/>
      <c r="I61" s="13"/>
      <c r="J61" s="13"/>
      <c r="K61" s="13"/>
      <c r="L61" s="13">
        <v>28000</v>
      </c>
      <c r="M61" s="13"/>
      <c r="N61" s="13"/>
      <c r="O61" s="15" t="s">
        <v>133</v>
      </c>
    </row>
    <row r="62" spans="1:15" ht="18.75">
      <c r="A62" s="45" t="s">
        <v>101</v>
      </c>
      <c r="B62" s="44" t="s">
        <v>196</v>
      </c>
      <c r="C62" s="22" t="s">
        <v>191</v>
      </c>
      <c r="D62" s="22"/>
      <c r="E62" s="11"/>
      <c r="F62" s="13"/>
      <c r="G62" s="13">
        <v>25000</v>
      </c>
      <c r="H62" s="13"/>
      <c r="I62" s="13"/>
      <c r="J62" s="13"/>
      <c r="K62" s="13"/>
      <c r="L62" s="13">
        <v>30000</v>
      </c>
      <c r="M62" s="13"/>
      <c r="N62" s="13"/>
      <c r="O62" s="15" t="s">
        <v>133</v>
      </c>
    </row>
    <row r="63" spans="1:15" ht="18.75">
      <c r="A63" s="45" t="s">
        <v>101</v>
      </c>
      <c r="B63" s="22" t="s">
        <v>197</v>
      </c>
      <c r="C63" s="22" t="s">
        <v>198</v>
      </c>
      <c r="D63" s="22"/>
      <c r="E63" s="11"/>
      <c r="F63" s="13"/>
      <c r="G63" s="13"/>
      <c r="H63" s="13"/>
      <c r="I63" s="13"/>
      <c r="J63" s="13"/>
      <c r="K63" s="13"/>
      <c r="L63" s="13">
        <v>32000</v>
      </c>
      <c r="M63" s="13"/>
      <c r="N63" s="13"/>
      <c r="O63" s="15" t="s">
        <v>133</v>
      </c>
    </row>
    <row r="64" spans="1:15" ht="18.75">
      <c r="A64" s="45" t="s">
        <v>101</v>
      </c>
      <c r="B64" s="22" t="s">
        <v>199</v>
      </c>
      <c r="C64" s="22" t="s">
        <v>200</v>
      </c>
      <c r="D64" s="22"/>
      <c r="E64" s="11"/>
      <c r="F64" s="13"/>
      <c r="G64" s="13"/>
      <c r="H64" s="13"/>
      <c r="I64" s="13"/>
      <c r="J64" s="13"/>
      <c r="K64" s="13"/>
      <c r="L64" s="13">
        <v>50000</v>
      </c>
      <c r="M64" s="13"/>
      <c r="N64" s="13"/>
      <c r="O64" s="15" t="s">
        <v>133</v>
      </c>
    </row>
    <row r="65" spans="1:15" ht="18.75">
      <c r="A65" s="45" t="s">
        <v>101</v>
      </c>
      <c r="B65" s="22" t="s">
        <v>201</v>
      </c>
      <c r="C65" s="22" t="s">
        <v>202</v>
      </c>
      <c r="D65" s="22"/>
      <c r="E65" s="11"/>
      <c r="F65" s="13"/>
      <c r="G65" s="13">
        <v>5000</v>
      </c>
      <c r="H65" s="13"/>
      <c r="I65" s="13"/>
      <c r="J65" s="13"/>
      <c r="K65" s="13"/>
      <c r="L65" s="13">
        <v>5500</v>
      </c>
      <c r="M65" s="13"/>
      <c r="N65" s="13"/>
      <c r="O65" s="15" t="s">
        <v>133</v>
      </c>
    </row>
    <row r="66" spans="1:15" ht="18.75">
      <c r="A66" s="45" t="s">
        <v>101</v>
      </c>
      <c r="B66" s="22" t="s">
        <v>203</v>
      </c>
      <c r="C66" s="22" t="s">
        <v>204</v>
      </c>
      <c r="D66" s="22"/>
      <c r="E66" s="11"/>
      <c r="F66" s="13"/>
      <c r="G66" s="13"/>
      <c r="H66" s="13"/>
      <c r="I66" s="13"/>
      <c r="J66" s="13"/>
      <c r="K66" s="13"/>
      <c r="L66" s="13">
        <v>35000</v>
      </c>
      <c r="M66" s="13"/>
      <c r="N66" s="13"/>
      <c r="O66" s="15" t="s">
        <v>133</v>
      </c>
    </row>
    <row r="67" spans="1:15" ht="18.75">
      <c r="A67" s="45" t="s">
        <v>101</v>
      </c>
      <c r="B67" s="31" t="s">
        <v>205</v>
      </c>
      <c r="C67" s="22" t="s">
        <v>206</v>
      </c>
      <c r="D67" s="22"/>
      <c r="E67" s="11"/>
      <c r="F67" s="13"/>
      <c r="G67" s="13"/>
      <c r="H67" s="13"/>
      <c r="I67" s="13"/>
      <c r="J67" s="13"/>
      <c r="K67" s="13"/>
      <c r="L67" s="32"/>
      <c r="M67" s="13"/>
      <c r="N67" s="13"/>
      <c r="O67" s="15" t="s">
        <v>133</v>
      </c>
    </row>
    <row r="68" spans="1:15" ht="18.75">
      <c r="A68" s="45" t="s">
        <v>101</v>
      </c>
      <c r="B68" s="22" t="s">
        <v>207</v>
      </c>
      <c r="C68" s="22" t="s">
        <v>200</v>
      </c>
      <c r="D68" s="22"/>
      <c r="E68" s="11"/>
      <c r="F68" s="13"/>
      <c r="G68" s="13"/>
      <c r="H68" s="13"/>
      <c r="I68" s="13"/>
      <c r="J68" s="13"/>
      <c r="K68" s="13"/>
      <c r="L68" s="13">
        <v>50000</v>
      </c>
      <c r="M68" s="13"/>
      <c r="N68" s="13"/>
      <c r="O68" s="15" t="s">
        <v>133</v>
      </c>
    </row>
    <row r="69" spans="1:15" ht="18.75">
      <c r="A69" s="45" t="s">
        <v>101</v>
      </c>
      <c r="B69" s="22" t="s">
        <v>208</v>
      </c>
      <c r="C69" s="22" t="s">
        <v>209</v>
      </c>
      <c r="D69" s="22"/>
      <c r="E69" s="11"/>
      <c r="F69" s="13"/>
      <c r="G69" s="13"/>
      <c r="H69" s="13"/>
      <c r="I69" s="13"/>
      <c r="J69" s="13"/>
      <c r="K69" s="13"/>
      <c r="L69" s="13">
        <v>70000</v>
      </c>
      <c r="M69" s="13"/>
      <c r="N69" s="13"/>
      <c r="O69" s="15" t="s">
        <v>133</v>
      </c>
    </row>
    <row r="70" spans="1:15" ht="18.75">
      <c r="A70" s="45" t="s">
        <v>101</v>
      </c>
      <c r="B70" s="31" t="s">
        <v>210</v>
      </c>
      <c r="C70" s="22" t="s">
        <v>211</v>
      </c>
      <c r="D70" s="22"/>
      <c r="E70" s="11"/>
      <c r="F70" s="13"/>
      <c r="G70" s="13"/>
      <c r="H70" s="13"/>
      <c r="I70" s="13"/>
      <c r="J70" s="13"/>
      <c r="K70" s="13"/>
      <c r="L70" s="13"/>
      <c r="M70" s="13"/>
      <c r="N70" s="13"/>
      <c r="O70" s="15" t="s">
        <v>133</v>
      </c>
    </row>
    <row r="71" spans="1:15" ht="18.75">
      <c r="A71" s="45" t="s">
        <v>18</v>
      </c>
      <c r="B71" s="22" t="s">
        <v>271</v>
      </c>
      <c r="C71" s="22" t="s">
        <v>272</v>
      </c>
      <c r="D71" s="22"/>
      <c r="F71" s="13"/>
      <c r="G71" s="13">
        <v>60000</v>
      </c>
      <c r="H71" s="13"/>
      <c r="I71" s="13"/>
      <c r="J71" s="13"/>
      <c r="K71" s="13"/>
      <c r="L71" s="13"/>
      <c r="M71" s="13"/>
      <c r="N71" s="13"/>
      <c r="O71" s="15"/>
    </row>
    <row r="72" spans="1:15" ht="18.75">
      <c r="A72" s="45" t="s">
        <v>18</v>
      </c>
      <c r="B72" s="22" t="s">
        <v>273</v>
      </c>
      <c r="C72" s="22" t="s">
        <v>138</v>
      </c>
      <c r="D72" s="22"/>
      <c r="F72" s="13"/>
      <c r="G72" s="13">
        <v>87000</v>
      </c>
      <c r="H72" s="13"/>
      <c r="I72" s="13"/>
      <c r="J72" s="13"/>
      <c r="K72" s="13"/>
      <c r="L72" s="13"/>
      <c r="M72" s="13"/>
      <c r="N72" s="13"/>
      <c r="O72" s="15"/>
    </row>
    <row r="73" spans="1:15" ht="18.75">
      <c r="A73" s="45" t="s">
        <v>18</v>
      </c>
      <c r="B73" s="22" t="s">
        <v>274</v>
      </c>
      <c r="C73" s="22" t="s">
        <v>202</v>
      </c>
      <c r="D73" s="22"/>
      <c r="F73" s="13"/>
      <c r="G73" s="13">
        <v>10000</v>
      </c>
      <c r="H73" s="13"/>
      <c r="I73" s="13"/>
      <c r="J73" s="13"/>
      <c r="K73" s="13"/>
      <c r="L73" s="13"/>
      <c r="M73" s="13"/>
      <c r="N73" s="13"/>
      <c r="O73" s="15"/>
    </row>
    <row r="74" spans="1:15" ht="18.75">
      <c r="A74" s="45" t="s">
        <v>18</v>
      </c>
      <c r="B74" s="22" t="s">
        <v>199</v>
      </c>
      <c r="C74" s="22" t="s">
        <v>200</v>
      </c>
      <c r="D74" s="22"/>
      <c r="F74" s="13"/>
      <c r="G74" s="13">
        <v>45000</v>
      </c>
      <c r="H74" s="13"/>
      <c r="I74" s="13"/>
      <c r="J74" s="13"/>
      <c r="K74" s="13"/>
      <c r="L74" s="13"/>
      <c r="M74" s="13"/>
      <c r="N74" s="13"/>
      <c r="O74" s="15"/>
    </row>
    <row r="75" spans="1:15" ht="18.75">
      <c r="A75" s="45" t="s">
        <v>18</v>
      </c>
      <c r="B75" s="22" t="s">
        <v>275</v>
      </c>
      <c r="C75" s="22" t="s">
        <v>276</v>
      </c>
      <c r="D75" s="22"/>
      <c r="F75" s="13"/>
      <c r="G75" s="13">
        <v>20000</v>
      </c>
      <c r="H75" s="13"/>
      <c r="I75" s="13"/>
      <c r="J75" s="13"/>
      <c r="K75" s="13"/>
      <c r="L75" s="13"/>
      <c r="M75" s="13"/>
      <c r="N75" s="13"/>
      <c r="O75" s="15"/>
    </row>
    <row r="76" spans="1:15" ht="18.75">
      <c r="A76" s="45" t="s">
        <v>18</v>
      </c>
      <c r="B76" s="22" t="s">
        <v>277</v>
      </c>
      <c r="C76" s="22" t="s">
        <v>278</v>
      </c>
      <c r="D76" s="22"/>
      <c r="F76" s="13"/>
      <c r="G76" s="13">
        <v>85000</v>
      </c>
      <c r="H76" s="13"/>
      <c r="I76" s="13"/>
      <c r="J76" s="13"/>
      <c r="K76" s="13"/>
      <c r="L76" s="13"/>
      <c r="M76" s="13"/>
      <c r="N76" s="13"/>
      <c r="O76" s="15"/>
    </row>
    <row r="77" spans="1:15" ht="18.75">
      <c r="A77" s="45" t="s">
        <v>18</v>
      </c>
      <c r="B77" s="22" t="s">
        <v>279</v>
      </c>
      <c r="C77" s="22" t="s">
        <v>280</v>
      </c>
      <c r="D77" s="22"/>
      <c r="F77" s="13"/>
      <c r="G77" s="13">
        <v>90000</v>
      </c>
      <c r="H77" s="13"/>
      <c r="I77" s="13"/>
      <c r="J77" s="13"/>
      <c r="K77" s="13"/>
      <c r="L77" s="13"/>
      <c r="M77" s="13"/>
      <c r="N77" s="13"/>
      <c r="O77" s="15"/>
    </row>
    <row r="78" spans="1:15" ht="18.75">
      <c r="A78" s="45" t="s">
        <v>18</v>
      </c>
      <c r="B78" s="22" t="s">
        <v>279</v>
      </c>
      <c r="C78" s="22" t="s">
        <v>281</v>
      </c>
      <c r="D78" s="22"/>
      <c r="F78" s="13"/>
      <c r="G78" s="13">
        <v>360000</v>
      </c>
      <c r="H78" s="13"/>
      <c r="I78" s="13"/>
      <c r="J78" s="13"/>
      <c r="K78" s="13"/>
      <c r="L78" s="13"/>
      <c r="M78" s="13"/>
      <c r="N78" s="13"/>
      <c r="O78" s="15"/>
    </row>
    <row r="79" spans="1:15" ht="18.75">
      <c r="A79" s="45" t="s">
        <v>18</v>
      </c>
      <c r="B79" s="22" t="s">
        <v>282</v>
      </c>
      <c r="C79" s="22" t="s">
        <v>281</v>
      </c>
      <c r="D79" s="22"/>
      <c r="F79" s="13"/>
      <c r="G79" s="13">
        <v>210000</v>
      </c>
      <c r="H79" s="13"/>
      <c r="I79" s="13"/>
      <c r="J79" s="13"/>
      <c r="K79" s="13"/>
      <c r="L79" s="13"/>
      <c r="M79" s="13"/>
      <c r="N79" s="13"/>
      <c r="O79" s="15"/>
    </row>
    <row r="80" spans="1:15" ht="18.75">
      <c r="A80" s="45" t="s">
        <v>18</v>
      </c>
      <c r="B80" s="22" t="s">
        <v>282</v>
      </c>
      <c r="C80" s="22" t="s">
        <v>283</v>
      </c>
      <c r="D80" s="22"/>
      <c r="F80" s="13"/>
      <c r="G80" s="13">
        <v>105000</v>
      </c>
      <c r="H80" s="13"/>
      <c r="I80" s="13"/>
      <c r="J80" s="13"/>
      <c r="K80" s="13"/>
      <c r="L80" s="13"/>
      <c r="M80" s="13"/>
      <c r="N80" s="13"/>
      <c r="O80" s="15"/>
    </row>
    <row r="81" spans="1:15" ht="18.75">
      <c r="A81" s="45" t="s">
        <v>18</v>
      </c>
      <c r="B81" s="22" t="s">
        <v>284</v>
      </c>
      <c r="C81" s="22" t="s">
        <v>283</v>
      </c>
      <c r="D81" s="22"/>
      <c r="F81" s="13"/>
      <c r="G81" s="13">
        <v>65000</v>
      </c>
      <c r="H81" s="13"/>
      <c r="I81" s="13"/>
      <c r="J81" s="13"/>
      <c r="K81" s="13"/>
      <c r="L81" s="13"/>
      <c r="M81" s="13"/>
      <c r="N81" s="13"/>
      <c r="O81" s="15"/>
    </row>
    <row r="82" spans="1:15" ht="18.75">
      <c r="A82" s="45" t="s">
        <v>18</v>
      </c>
      <c r="B82" s="22" t="s">
        <v>284</v>
      </c>
      <c r="C82" s="22" t="s">
        <v>281</v>
      </c>
      <c r="D82" s="22"/>
      <c r="F82" s="13"/>
      <c r="G82" s="13">
        <v>130000</v>
      </c>
      <c r="H82" s="13"/>
      <c r="I82" s="13"/>
      <c r="J82" s="13"/>
      <c r="K82" s="13"/>
      <c r="L82" s="13"/>
      <c r="M82" s="13"/>
      <c r="N82" s="13"/>
      <c r="O82" s="15"/>
    </row>
    <row r="83" spans="1:15" ht="18.75">
      <c r="A83" s="45" t="s">
        <v>18</v>
      </c>
      <c r="B83" s="22" t="s">
        <v>285</v>
      </c>
      <c r="C83" s="22" t="s">
        <v>139</v>
      </c>
      <c r="D83" s="22"/>
      <c r="F83" s="13"/>
      <c r="G83" s="13">
        <v>150000</v>
      </c>
      <c r="H83" s="13"/>
      <c r="I83" s="13"/>
      <c r="J83" s="13"/>
      <c r="K83" s="13"/>
      <c r="L83" s="13"/>
      <c r="M83" s="13"/>
      <c r="N83" s="13"/>
      <c r="O83" s="15"/>
    </row>
    <row r="84" spans="1:15" ht="18.75">
      <c r="A84" s="45" t="s">
        <v>18</v>
      </c>
      <c r="B84" s="22" t="s">
        <v>285</v>
      </c>
      <c r="C84" s="22" t="s">
        <v>283</v>
      </c>
      <c r="D84" s="22"/>
      <c r="F84" s="13"/>
      <c r="G84" s="13">
        <v>75000</v>
      </c>
      <c r="H84" s="13"/>
      <c r="I84" s="13"/>
      <c r="J84" s="13"/>
      <c r="K84" s="13"/>
      <c r="L84" s="13"/>
      <c r="M84" s="13"/>
      <c r="N84" s="13"/>
      <c r="O84" s="15"/>
    </row>
    <row r="85" spans="1:15" ht="18.75">
      <c r="A85" s="47" t="s">
        <v>212</v>
      </c>
      <c r="B85" s="28"/>
      <c r="C85" s="22"/>
      <c r="D85" s="22"/>
      <c r="E85" s="11"/>
      <c r="F85" s="13"/>
      <c r="G85" s="13"/>
      <c r="H85" s="13"/>
      <c r="I85" s="13"/>
      <c r="J85" s="13"/>
      <c r="K85" s="13"/>
      <c r="L85" s="22"/>
      <c r="M85" s="13"/>
      <c r="N85" s="13"/>
      <c r="O85" s="15" t="s">
        <v>133</v>
      </c>
    </row>
    <row r="86" spans="1:15" ht="18.75">
      <c r="A86" s="45" t="s">
        <v>101</v>
      </c>
      <c r="B86" s="29" t="s">
        <v>213</v>
      </c>
      <c r="C86" s="22" t="s">
        <v>191</v>
      </c>
      <c r="D86" s="22"/>
      <c r="E86" s="11"/>
      <c r="F86" s="13"/>
      <c r="G86" s="13">
        <v>230000</v>
      </c>
      <c r="H86" s="13"/>
      <c r="I86" s="13"/>
      <c r="J86" s="13"/>
      <c r="K86" s="13"/>
      <c r="L86" s="13">
        <v>240000</v>
      </c>
      <c r="M86" s="13"/>
      <c r="N86" s="13"/>
      <c r="O86" s="15" t="s">
        <v>133</v>
      </c>
    </row>
    <row r="87" spans="1:15" ht="18.75">
      <c r="A87" s="45" t="s">
        <v>101</v>
      </c>
      <c r="B87" s="22" t="s">
        <v>214</v>
      </c>
      <c r="C87" s="22" t="s">
        <v>215</v>
      </c>
      <c r="D87" s="22"/>
      <c r="E87" s="11"/>
      <c r="F87" s="13">
        <v>65000</v>
      </c>
      <c r="G87" s="13">
        <v>56000</v>
      </c>
      <c r="H87" s="13"/>
      <c r="I87" s="13"/>
      <c r="J87" s="13"/>
      <c r="K87" s="13"/>
      <c r="L87" s="13">
        <v>70000</v>
      </c>
      <c r="M87" s="13">
        <v>65000</v>
      </c>
      <c r="N87" s="13"/>
      <c r="O87" s="15" t="s">
        <v>133</v>
      </c>
    </row>
    <row r="88" spans="1:15" ht="18.75">
      <c r="A88" s="45" t="s">
        <v>101</v>
      </c>
      <c r="B88" s="22" t="s">
        <v>216</v>
      </c>
      <c r="C88" s="22" t="s">
        <v>200</v>
      </c>
      <c r="D88" s="22"/>
      <c r="E88" s="11"/>
      <c r="F88" s="13"/>
      <c r="G88" s="13"/>
      <c r="H88" s="13"/>
      <c r="I88" s="13"/>
      <c r="J88" s="13"/>
      <c r="K88" s="13"/>
      <c r="L88" s="13">
        <v>140000</v>
      </c>
      <c r="M88" s="13"/>
      <c r="N88" s="13"/>
      <c r="O88" s="15" t="s">
        <v>133</v>
      </c>
    </row>
    <row r="89" spans="1:15" ht="18.75">
      <c r="A89" s="45" t="s">
        <v>101</v>
      </c>
      <c r="B89" s="22" t="s">
        <v>217</v>
      </c>
      <c r="C89" s="22" t="s">
        <v>218</v>
      </c>
      <c r="D89" s="22"/>
      <c r="E89" s="11"/>
      <c r="F89" s="13">
        <v>40000</v>
      </c>
      <c r="G89" s="13">
        <v>42000</v>
      </c>
      <c r="H89" s="13"/>
      <c r="I89" s="13"/>
      <c r="J89" s="13"/>
      <c r="K89" s="13"/>
      <c r="L89" s="13">
        <v>50000</v>
      </c>
      <c r="M89" s="13">
        <v>4000</v>
      </c>
      <c r="N89" s="13"/>
      <c r="O89" s="15" t="s">
        <v>133</v>
      </c>
    </row>
    <row r="90" spans="1:15" ht="18.75">
      <c r="A90" s="45" t="s">
        <v>101</v>
      </c>
      <c r="B90" s="22" t="s">
        <v>219</v>
      </c>
      <c r="C90" s="22" t="s">
        <v>218</v>
      </c>
      <c r="D90" s="22"/>
      <c r="E90" s="11"/>
      <c r="F90" s="13"/>
      <c r="G90" s="13">
        <v>42000</v>
      </c>
      <c r="H90" s="13"/>
      <c r="I90" s="13"/>
      <c r="J90" s="13"/>
      <c r="K90" s="13"/>
      <c r="L90" s="13">
        <v>47000</v>
      </c>
      <c r="M90" s="13"/>
      <c r="N90" s="13"/>
      <c r="O90" s="15" t="s">
        <v>133</v>
      </c>
    </row>
    <row r="91" spans="1:15" ht="18.75">
      <c r="A91" s="45" t="s">
        <v>101</v>
      </c>
      <c r="B91" s="22" t="s">
        <v>220</v>
      </c>
      <c r="C91" s="22" t="s">
        <v>218</v>
      </c>
      <c r="D91" s="22"/>
      <c r="E91" s="11"/>
      <c r="F91" s="13"/>
      <c r="G91" s="13"/>
      <c r="H91" s="13"/>
      <c r="I91" s="13"/>
      <c r="J91" s="13"/>
      <c r="K91" s="13"/>
      <c r="L91" s="13">
        <v>52000</v>
      </c>
      <c r="M91" s="13"/>
      <c r="N91" s="13"/>
      <c r="O91" s="15" t="s">
        <v>130</v>
      </c>
    </row>
    <row r="92" spans="1:15" ht="18.75">
      <c r="A92" s="45" t="s">
        <v>101</v>
      </c>
      <c r="B92" s="22" t="s">
        <v>221</v>
      </c>
      <c r="C92" s="22" t="s">
        <v>211</v>
      </c>
      <c r="D92" s="22"/>
      <c r="E92" s="11"/>
      <c r="F92" s="13"/>
      <c r="G92" s="13">
        <v>80000</v>
      </c>
      <c r="H92" s="13"/>
      <c r="I92" s="13"/>
      <c r="J92" s="13"/>
      <c r="K92" s="13"/>
      <c r="L92" s="13">
        <v>100000</v>
      </c>
      <c r="M92" s="13"/>
      <c r="N92" s="13"/>
      <c r="O92" s="15" t="s">
        <v>130</v>
      </c>
    </row>
    <row r="93" spans="1:15" ht="18.75">
      <c r="A93" s="45" t="s">
        <v>101</v>
      </c>
      <c r="B93" s="22" t="s">
        <v>222</v>
      </c>
      <c r="C93" s="22" t="s">
        <v>200</v>
      </c>
      <c r="D93" s="22"/>
      <c r="E93" s="11"/>
      <c r="F93" s="13"/>
      <c r="G93" s="13"/>
      <c r="H93" s="13"/>
      <c r="I93" s="13"/>
      <c r="J93" s="13"/>
      <c r="K93" s="13"/>
      <c r="L93" s="13">
        <v>130000</v>
      </c>
      <c r="M93" s="13"/>
      <c r="N93" s="13"/>
      <c r="O93" s="15" t="s">
        <v>130</v>
      </c>
    </row>
    <row r="94" spans="1:15" ht="18.75">
      <c r="A94" s="45" t="s">
        <v>101</v>
      </c>
      <c r="B94" s="22" t="s">
        <v>223</v>
      </c>
      <c r="C94" s="22" t="s">
        <v>200</v>
      </c>
      <c r="D94" s="22"/>
      <c r="E94" s="11"/>
      <c r="F94" s="13"/>
      <c r="G94" s="13"/>
      <c r="H94" s="13"/>
      <c r="I94" s="13"/>
      <c r="J94" s="13"/>
      <c r="K94" s="13"/>
      <c r="L94" s="13"/>
      <c r="M94" s="13"/>
      <c r="N94" s="13"/>
      <c r="O94" s="15" t="s">
        <v>130</v>
      </c>
    </row>
    <row r="95" spans="1:15" ht="18.75">
      <c r="A95" s="45" t="s">
        <v>101</v>
      </c>
      <c r="B95" s="22" t="s">
        <v>224</v>
      </c>
      <c r="C95" s="22" t="s">
        <v>200</v>
      </c>
      <c r="D95" s="22"/>
      <c r="E95" s="11"/>
      <c r="F95" s="13"/>
      <c r="G95" s="13"/>
      <c r="H95" s="13"/>
      <c r="I95" s="13"/>
      <c r="J95" s="13"/>
      <c r="K95" s="13"/>
      <c r="L95" s="13">
        <v>330000</v>
      </c>
      <c r="M95" s="13"/>
      <c r="N95" s="13"/>
      <c r="O95" s="15" t="s">
        <v>130</v>
      </c>
    </row>
    <row r="96" spans="1:15" ht="18.75">
      <c r="A96" s="45" t="s">
        <v>101</v>
      </c>
      <c r="B96" s="22" t="s">
        <v>225</v>
      </c>
      <c r="C96" s="22" t="s">
        <v>135</v>
      </c>
      <c r="D96" s="22"/>
      <c r="E96" s="11"/>
      <c r="F96" s="13"/>
      <c r="G96" s="13"/>
      <c r="H96" s="13"/>
      <c r="I96" s="13"/>
      <c r="J96" s="13"/>
      <c r="K96" s="13"/>
      <c r="L96" s="13"/>
      <c r="M96" s="13"/>
      <c r="N96" s="13"/>
      <c r="O96" s="15" t="s">
        <v>130</v>
      </c>
    </row>
    <row r="97" spans="1:15" ht="18.75">
      <c r="A97" s="45" t="s">
        <v>101</v>
      </c>
      <c r="B97" s="22" t="s">
        <v>226</v>
      </c>
      <c r="C97" s="22" t="s">
        <v>135</v>
      </c>
      <c r="D97" s="22"/>
      <c r="E97" s="11"/>
      <c r="F97" s="13"/>
      <c r="G97" s="13"/>
      <c r="H97" s="13"/>
      <c r="I97" s="13"/>
      <c r="J97" s="13"/>
      <c r="K97" s="13"/>
      <c r="L97" s="13">
        <v>130000</v>
      </c>
      <c r="M97" s="13"/>
      <c r="N97" s="13"/>
      <c r="O97" s="15" t="s">
        <v>130</v>
      </c>
    </row>
    <row r="98" spans="1:15" ht="18.75">
      <c r="A98" s="45" t="s">
        <v>18</v>
      </c>
      <c r="B98" s="22" t="s">
        <v>286</v>
      </c>
      <c r="C98" s="22" t="s">
        <v>138</v>
      </c>
      <c r="D98" s="22"/>
      <c r="F98" s="13"/>
      <c r="G98" s="13">
        <v>120000</v>
      </c>
      <c r="H98" s="13"/>
      <c r="I98" s="13"/>
      <c r="J98" s="13"/>
      <c r="K98" s="13"/>
      <c r="L98" s="13"/>
      <c r="M98" s="13"/>
      <c r="N98" s="13"/>
      <c r="O98" s="15"/>
    </row>
    <row r="99" spans="1:15" ht="18.75">
      <c r="A99" s="45" t="s">
        <v>18</v>
      </c>
      <c r="B99" s="22" t="s">
        <v>287</v>
      </c>
      <c r="C99" s="22" t="s">
        <v>250</v>
      </c>
      <c r="D99" s="22"/>
      <c r="F99" s="13"/>
      <c r="G99" s="13">
        <v>440000</v>
      </c>
      <c r="H99" s="13"/>
      <c r="I99" s="13"/>
      <c r="J99" s="13"/>
      <c r="K99" s="13"/>
      <c r="L99" s="13"/>
      <c r="M99" s="13"/>
      <c r="N99" s="13"/>
      <c r="O99" s="15"/>
    </row>
    <row r="100" spans="1:15" ht="18.75">
      <c r="A100" s="45" t="s">
        <v>18</v>
      </c>
      <c r="B100" s="22" t="s">
        <v>288</v>
      </c>
      <c r="C100" s="22" t="s">
        <v>289</v>
      </c>
      <c r="D100" s="22"/>
      <c r="F100" s="13"/>
      <c r="G100" s="13">
        <v>40000</v>
      </c>
      <c r="H100" s="13"/>
      <c r="I100" s="13"/>
      <c r="J100" s="13"/>
      <c r="K100" s="13"/>
      <c r="L100" s="13"/>
      <c r="M100" s="13"/>
      <c r="N100" s="13"/>
      <c r="O100" s="15"/>
    </row>
    <row r="101" spans="1:15" ht="18.75">
      <c r="A101" s="45" t="s">
        <v>18</v>
      </c>
      <c r="B101" s="22" t="s">
        <v>287</v>
      </c>
      <c r="C101" s="22" t="s">
        <v>290</v>
      </c>
      <c r="D101" s="22"/>
      <c r="F101" s="13"/>
      <c r="G101" s="13">
        <v>50000</v>
      </c>
      <c r="H101" s="13"/>
      <c r="I101" s="13"/>
      <c r="J101" s="13"/>
      <c r="K101" s="13"/>
      <c r="L101" s="13"/>
      <c r="M101" s="13"/>
      <c r="N101" s="13"/>
      <c r="O101" s="15"/>
    </row>
    <row r="102" spans="1:15" ht="18.75">
      <c r="A102" s="45" t="s">
        <v>18</v>
      </c>
      <c r="B102" s="22" t="s">
        <v>291</v>
      </c>
      <c r="C102" s="22" t="s">
        <v>209</v>
      </c>
      <c r="D102" s="22"/>
      <c r="F102" s="13"/>
      <c r="G102" s="13"/>
      <c r="H102" s="13"/>
      <c r="I102" s="13"/>
      <c r="J102" s="13"/>
      <c r="K102" s="13"/>
      <c r="L102" s="13"/>
      <c r="M102" s="13"/>
      <c r="N102" s="13"/>
      <c r="O102" s="15"/>
    </row>
    <row r="103" spans="1:15" ht="18.75">
      <c r="A103" s="45" t="s">
        <v>18</v>
      </c>
      <c r="B103" s="22" t="s">
        <v>291</v>
      </c>
      <c r="C103" s="22" t="s">
        <v>292</v>
      </c>
      <c r="D103" s="22"/>
      <c r="F103" s="13">
        <v>240000</v>
      </c>
      <c r="G103" s="13">
        <v>220000</v>
      </c>
      <c r="H103" s="13"/>
      <c r="I103" s="13"/>
      <c r="J103" s="13"/>
      <c r="K103" s="13"/>
      <c r="L103" s="13"/>
      <c r="M103" s="13">
        <v>240000</v>
      </c>
      <c r="N103" s="13"/>
      <c r="O103" s="15"/>
    </row>
    <row r="104" spans="1:15" ht="18.75">
      <c r="A104" s="45" t="s">
        <v>18</v>
      </c>
      <c r="B104" s="22" t="s">
        <v>293</v>
      </c>
      <c r="C104" s="22" t="s">
        <v>218</v>
      </c>
      <c r="D104" s="22"/>
      <c r="F104" s="13"/>
      <c r="G104" s="13">
        <v>18000</v>
      </c>
      <c r="H104" s="13"/>
      <c r="I104" s="13"/>
      <c r="J104" s="13"/>
      <c r="K104" s="13"/>
      <c r="L104" s="13"/>
      <c r="M104" s="13"/>
      <c r="N104" s="13"/>
      <c r="O104" s="15"/>
    </row>
    <row r="105" spans="1:15" ht="18.75">
      <c r="A105" s="45" t="s">
        <v>18</v>
      </c>
      <c r="B105" s="22" t="s">
        <v>294</v>
      </c>
      <c r="C105" s="22" t="s">
        <v>295</v>
      </c>
      <c r="D105" s="22"/>
      <c r="F105" s="13"/>
      <c r="G105" s="13">
        <v>85000</v>
      </c>
      <c r="H105" s="13"/>
      <c r="I105" s="13"/>
      <c r="J105" s="13"/>
      <c r="K105" s="13"/>
      <c r="L105" s="13"/>
      <c r="M105" s="13"/>
      <c r="N105" s="13"/>
      <c r="O105" s="15"/>
    </row>
    <row r="106" spans="1:15" ht="18.75">
      <c r="A106" s="45" t="s">
        <v>18</v>
      </c>
      <c r="B106" s="22" t="s">
        <v>296</v>
      </c>
      <c r="C106" s="22" t="s">
        <v>138</v>
      </c>
      <c r="D106" s="22"/>
      <c r="F106" s="13"/>
      <c r="G106" s="13">
        <v>20000</v>
      </c>
      <c r="H106" s="13"/>
      <c r="I106" s="13"/>
      <c r="J106" s="13"/>
      <c r="K106" s="13"/>
      <c r="L106" s="13"/>
      <c r="M106" s="13"/>
      <c r="N106" s="13"/>
      <c r="O106" s="15"/>
    </row>
    <row r="107" spans="1:15" ht="18.75">
      <c r="A107" s="48" t="s">
        <v>227</v>
      </c>
      <c r="B107" s="33"/>
      <c r="C107" s="22"/>
      <c r="D107" s="22"/>
      <c r="E107" s="11"/>
      <c r="F107" s="13"/>
      <c r="G107" s="13"/>
      <c r="H107" s="13"/>
      <c r="I107" s="13"/>
      <c r="J107" s="13"/>
      <c r="K107" s="13"/>
      <c r="L107" s="22"/>
      <c r="M107" s="13"/>
      <c r="N107" s="13"/>
      <c r="O107" s="15" t="s">
        <v>130</v>
      </c>
    </row>
    <row r="108" spans="1:15" ht="18.75">
      <c r="A108" s="49" t="s">
        <v>101</v>
      </c>
      <c r="B108" s="22" t="s">
        <v>228</v>
      </c>
      <c r="C108" s="22" t="s">
        <v>229</v>
      </c>
      <c r="D108" s="22"/>
      <c r="E108" s="11"/>
      <c r="F108" s="13"/>
      <c r="G108" s="13"/>
      <c r="H108" s="13"/>
      <c r="I108" s="13"/>
      <c r="J108" s="13"/>
      <c r="K108" s="13"/>
      <c r="L108" s="13"/>
      <c r="M108" s="13"/>
      <c r="N108" s="13"/>
      <c r="O108" s="15" t="s">
        <v>130</v>
      </c>
    </row>
    <row r="109" spans="1:15" ht="18.75">
      <c r="A109" s="49" t="s">
        <v>101</v>
      </c>
      <c r="B109" s="22" t="s">
        <v>230</v>
      </c>
      <c r="C109" s="22" t="s">
        <v>138</v>
      </c>
      <c r="D109" s="22"/>
      <c r="E109" s="11"/>
      <c r="F109" s="13"/>
      <c r="G109" s="13"/>
      <c r="H109" s="13"/>
      <c r="I109" s="13"/>
      <c r="J109" s="13"/>
      <c r="K109" s="13"/>
      <c r="L109" s="13">
        <v>140000</v>
      </c>
      <c r="M109" s="13"/>
      <c r="N109" s="13"/>
      <c r="O109" s="15" t="s">
        <v>130</v>
      </c>
    </row>
    <row r="110" spans="1:15" ht="18.75">
      <c r="A110" s="49" t="s">
        <v>101</v>
      </c>
      <c r="B110" s="22" t="s">
        <v>231</v>
      </c>
      <c r="C110" s="22" t="s">
        <v>229</v>
      </c>
      <c r="D110" s="22"/>
      <c r="E110" s="11"/>
      <c r="F110" s="13"/>
      <c r="G110" s="13"/>
      <c r="H110" s="13"/>
      <c r="I110" s="13"/>
      <c r="J110" s="13"/>
      <c r="K110" s="13"/>
      <c r="L110" s="13"/>
      <c r="M110" s="13"/>
      <c r="N110" s="13"/>
      <c r="O110" s="15" t="s">
        <v>130</v>
      </c>
    </row>
    <row r="111" spans="1:15" ht="18.75">
      <c r="A111" s="49" t="s">
        <v>101</v>
      </c>
      <c r="B111" s="22" t="s">
        <v>232</v>
      </c>
      <c r="C111" s="22" t="s">
        <v>233</v>
      </c>
      <c r="D111" s="22"/>
      <c r="E111" s="11"/>
      <c r="F111" s="13"/>
      <c r="G111" s="13">
        <v>6500</v>
      </c>
      <c r="H111" s="13"/>
      <c r="I111" s="13"/>
      <c r="J111" s="13"/>
      <c r="K111" s="13"/>
      <c r="L111" s="13">
        <v>6500</v>
      </c>
      <c r="M111" s="13"/>
      <c r="N111" s="13"/>
      <c r="O111" s="15" t="s">
        <v>130</v>
      </c>
    </row>
    <row r="112" spans="1:15" ht="18.75">
      <c r="A112" s="49" t="s">
        <v>101</v>
      </c>
      <c r="B112" s="22" t="s">
        <v>234</v>
      </c>
      <c r="C112" s="22" t="s">
        <v>206</v>
      </c>
      <c r="D112" s="22"/>
      <c r="E112" s="11"/>
      <c r="F112" s="13"/>
      <c r="G112" s="13"/>
      <c r="H112" s="13"/>
      <c r="I112" s="13"/>
      <c r="J112" s="13"/>
      <c r="K112" s="13"/>
      <c r="L112" s="13"/>
      <c r="M112" s="13"/>
      <c r="N112" s="13"/>
      <c r="O112" s="15" t="s">
        <v>130</v>
      </c>
    </row>
    <row r="113" spans="1:15" ht="18.75">
      <c r="A113" s="49" t="s">
        <v>101</v>
      </c>
      <c r="B113" s="22" t="s">
        <v>235</v>
      </c>
      <c r="C113" s="22" t="s">
        <v>209</v>
      </c>
      <c r="D113" s="22"/>
      <c r="E113" s="11"/>
      <c r="F113" s="13"/>
      <c r="G113" s="13">
        <v>70000</v>
      </c>
      <c r="H113" s="13"/>
      <c r="I113" s="13"/>
      <c r="J113" s="13"/>
      <c r="K113" s="13"/>
      <c r="L113" s="13">
        <v>65000</v>
      </c>
      <c r="M113" s="13"/>
      <c r="N113" s="13"/>
      <c r="O113" s="15" t="s">
        <v>130</v>
      </c>
    </row>
    <row r="114" spans="1:15" ht="18.75">
      <c r="A114" s="49" t="s">
        <v>101</v>
      </c>
      <c r="B114" s="22" t="s">
        <v>236</v>
      </c>
      <c r="C114" s="22" t="s">
        <v>218</v>
      </c>
      <c r="D114" s="22"/>
      <c r="E114" s="11"/>
      <c r="F114" s="13"/>
      <c r="G114" s="13"/>
      <c r="H114" s="13"/>
      <c r="I114" s="13"/>
      <c r="J114" s="13"/>
      <c r="K114" s="13"/>
      <c r="L114" s="13">
        <v>20000</v>
      </c>
      <c r="M114" s="13"/>
      <c r="N114" s="13"/>
      <c r="O114" s="15" t="s">
        <v>130</v>
      </c>
    </row>
    <row r="115" spans="1:15" ht="18.75">
      <c r="A115" s="49" t="s">
        <v>101</v>
      </c>
      <c r="B115" s="22" t="s">
        <v>237</v>
      </c>
      <c r="C115" s="22" t="s">
        <v>206</v>
      </c>
      <c r="D115" s="22"/>
      <c r="E115" s="11"/>
      <c r="F115" s="13"/>
      <c r="G115" s="13"/>
      <c r="H115" s="13"/>
      <c r="I115" s="13"/>
      <c r="J115" s="13"/>
      <c r="K115" s="13"/>
      <c r="L115" s="13">
        <v>140000</v>
      </c>
      <c r="M115" s="13"/>
      <c r="N115" s="13"/>
      <c r="O115" s="15" t="s">
        <v>130</v>
      </c>
    </row>
    <row r="116" spans="1:15" ht="18.75">
      <c r="A116" s="49" t="s">
        <v>101</v>
      </c>
      <c r="B116" s="22" t="s">
        <v>238</v>
      </c>
      <c r="C116" s="22" t="s">
        <v>239</v>
      </c>
      <c r="D116" s="22"/>
      <c r="E116" s="11"/>
      <c r="F116" s="13"/>
      <c r="G116" s="13"/>
      <c r="H116" s="13"/>
      <c r="I116" s="13"/>
      <c r="J116" s="13"/>
      <c r="K116" s="13"/>
      <c r="L116" s="13">
        <v>80000</v>
      </c>
      <c r="M116" s="13"/>
      <c r="N116" s="13"/>
      <c r="O116" s="15" t="s">
        <v>130</v>
      </c>
    </row>
    <row r="117" spans="1:15" ht="18.75">
      <c r="A117" s="49" t="s">
        <v>101</v>
      </c>
      <c r="B117" s="22" t="s">
        <v>240</v>
      </c>
      <c r="C117" s="22" t="s">
        <v>241</v>
      </c>
      <c r="D117" s="22"/>
      <c r="E117" s="11"/>
      <c r="F117" s="13"/>
      <c r="G117" s="13"/>
      <c r="H117" s="13"/>
      <c r="I117" s="13"/>
      <c r="J117" s="13"/>
      <c r="K117" s="13"/>
      <c r="L117" s="13">
        <v>200000</v>
      </c>
      <c r="M117" s="13"/>
      <c r="N117" s="13"/>
      <c r="O117" s="15" t="s">
        <v>130</v>
      </c>
    </row>
    <row r="118" spans="1:15" ht="18.75">
      <c r="A118" s="49" t="s">
        <v>101</v>
      </c>
      <c r="B118" s="22" t="s">
        <v>242</v>
      </c>
      <c r="C118" s="22" t="s">
        <v>239</v>
      </c>
      <c r="D118" s="22"/>
      <c r="E118" s="11"/>
      <c r="F118" s="13"/>
      <c r="G118" s="13"/>
      <c r="H118" s="13"/>
      <c r="I118" s="13"/>
      <c r="J118" s="13"/>
      <c r="K118" s="13"/>
      <c r="L118" s="13"/>
      <c r="M118" s="13"/>
      <c r="N118" s="13"/>
      <c r="O118" s="15" t="s">
        <v>130</v>
      </c>
    </row>
    <row r="119" spans="1:15" ht="18.75">
      <c r="A119" s="49" t="s">
        <v>101</v>
      </c>
      <c r="B119" s="22" t="s">
        <v>243</v>
      </c>
      <c r="C119" s="22" t="s">
        <v>200</v>
      </c>
      <c r="D119" s="22"/>
      <c r="E119" s="11"/>
      <c r="F119" s="13"/>
      <c r="G119" s="13"/>
      <c r="H119" s="13"/>
      <c r="I119" s="13"/>
      <c r="J119" s="13"/>
      <c r="K119" s="13"/>
      <c r="L119" s="13">
        <v>30000</v>
      </c>
      <c r="M119" s="13"/>
      <c r="N119" s="13"/>
      <c r="O119" s="15" t="s">
        <v>130</v>
      </c>
    </row>
    <row r="120" spans="1:15" ht="18.75">
      <c r="A120" s="49" t="s">
        <v>101</v>
      </c>
      <c r="B120" s="22" t="s">
        <v>232</v>
      </c>
      <c r="C120" s="22" t="s">
        <v>211</v>
      </c>
      <c r="D120" s="22"/>
      <c r="E120" s="11"/>
      <c r="F120" s="13"/>
      <c r="G120" s="13"/>
      <c r="H120" s="13"/>
      <c r="I120" s="13"/>
      <c r="J120" s="13"/>
      <c r="K120" s="13"/>
      <c r="L120" s="13">
        <v>70000</v>
      </c>
      <c r="M120" s="13"/>
      <c r="N120" s="13"/>
      <c r="O120" s="15" t="s">
        <v>130</v>
      </c>
    </row>
    <row r="121" spans="1:15" ht="18.75">
      <c r="A121" s="49" t="s">
        <v>101</v>
      </c>
      <c r="B121" s="22" t="s">
        <v>244</v>
      </c>
      <c r="C121" s="22" t="s">
        <v>135</v>
      </c>
      <c r="D121" s="22"/>
      <c r="E121" s="11"/>
      <c r="F121" s="13"/>
      <c r="G121" s="13"/>
      <c r="H121" s="13"/>
      <c r="I121" s="13"/>
      <c r="J121" s="13"/>
      <c r="K121" s="13"/>
      <c r="L121" s="13">
        <v>130000</v>
      </c>
      <c r="M121" s="13"/>
      <c r="N121" s="13"/>
      <c r="O121" s="15" t="s">
        <v>130</v>
      </c>
    </row>
    <row r="122" spans="1:15" ht="18.75">
      <c r="A122" s="49" t="s">
        <v>101</v>
      </c>
      <c r="B122" s="22" t="s">
        <v>245</v>
      </c>
      <c r="C122" s="22" t="s">
        <v>370</v>
      </c>
      <c r="D122" s="22"/>
      <c r="E122" s="11"/>
      <c r="F122" s="13"/>
      <c r="G122" s="13">
        <v>150000</v>
      </c>
      <c r="H122" s="13"/>
      <c r="I122" s="13"/>
      <c r="J122" s="13"/>
      <c r="K122" s="13"/>
      <c r="L122" s="13">
        <v>140000</v>
      </c>
      <c r="M122" s="13"/>
      <c r="N122" s="13"/>
      <c r="O122" s="15" t="s">
        <v>130</v>
      </c>
    </row>
    <row r="123" spans="1:15" ht="18.75">
      <c r="A123" s="49" t="s">
        <v>18</v>
      </c>
      <c r="B123" s="31" t="s">
        <v>299</v>
      </c>
      <c r="C123" s="31" t="s">
        <v>138</v>
      </c>
      <c r="D123" s="31"/>
      <c r="F123" s="13"/>
      <c r="G123" s="31">
        <v>40000</v>
      </c>
      <c r="H123" s="13"/>
      <c r="I123" s="13"/>
      <c r="J123" s="13"/>
      <c r="K123" s="13"/>
      <c r="L123" s="13"/>
      <c r="M123" s="13">
        <v>40000</v>
      </c>
      <c r="N123" s="13"/>
      <c r="O123" s="15"/>
    </row>
    <row r="124" spans="1:15" ht="18.75">
      <c r="A124" s="49" t="s">
        <v>18</v>
      </c>
      <c r="B124" s="31" t="s">
        <v>369</v>
      </c>
      <c r="C124" s="31" t="s">
        <v>300</v>
      </c>
      <c r="D124" s="31"/>
      <c r="F124" s="13"/>
      <c r="G124" s="31">
        <v>60000</v>
      </c>
      <c r="H124" s="13"/>
      <c r="I124" s="13"/>
      <c r="J124" s="13"/>
      <c r="K124" s="13"/>
      <c r="L124" s="13"/>
      <c r="M124" s="13">
        <v>60000</v>
      </c>
      <c r="N124" s="13"/>
      <c r="O124" s="15"/>
    </row>
    <row r="125" spans="1:15" ht="18.75">
      <c r="A125" s="49" t="s">
        <v>18</v>
      </c>
      <c r="B125" s="31" t="s">
        <v>301</v>
      </c>
      <c r="C125" s="31" t="s">
        <v>300</v>
      </c>
      <c r="D125" s="31"/>
      <c r="F125" s="13"/>
      <c r="G125" s="31">
        <v>80000</v>
      </c>
      <c r="H125" s="13"/>
      <c r="I125" s="13"/>
      <c r="J125" s="13"/>
      <c r="K125" s="13"/>
      <c r="L125" s="13"/>
      <c r="M125" s="13"/>
      <c r="N125" s="13"/>
      <c r="O125" s="15"/>
    </row>
    <row r="126" spans="1:15" ht="18.75">
      <c r="A126" s="49" t="s">
        <v>18</v>
      </c>
      <c r="B126" s="31" t="s">
        <v>302</v>
      </c>
      <c r="C126" s="31" t="s">
        <v>281</v>
      </c>
      <c r="D126" s="31"/>
      <c r="F126" s="13"/>
      <c r="G126" s="31">
        <v>140000</v>
      </c>
      <c r="H126" s="13"/>
      <c r="I126" s="13"/>
      <c r="J126" s="13"/>
      <c r="K126" s="13"/>
      <c r="L126" s="13"/>
      <c r="M126" s="13"/>
      <c r="N126" s="13"/>
      <c r="O126" s="15"/>
    </row>
    <row r="127" spans="1:15" ht="18.75">
      <c r="A127" s="49" t="s">
        <v>18</v>
      </c>
      <c r="B127" s="31" t="s">
        <v>303</v>
      </c>
      <c r="C127" s="31" t="s">
        <v>304</v>
      </c>
      <c r="D127" s="31"/>
      <c r="F127" s="13"/>
      <c r="G127" s="31">
        <v>40000</v>
      </c>
      <c r="H127" s="13"/>
      <c r="I127" s="13"/>
      <c r="J127" s="13"/>
      <c r="K127" s="13"/>
      <c r="L127" s="13"/>
      <c r="M127" s="13"/>
      <c r="N127" s="13"/>
      <c r="O127" s="15"/>
    </row>
    <row r="128" spans="1:15" ht="18.75">
      <c r="A128" s="49" t="s">
        <v>18</v>
      </c>
      <c r="B128" s="31" t="s">
        <v>305</v>
      </c>
      <c r="C128" s="31" t="s">
        <v>306</v>
      </c>
      <c r="D128" s="31"/>
      <c r="F128" s="13"/>
      <c r="G128" s="31">
        <v>60000</v>
      </c>
      <c r="H128" s="13"/>
      <c r="I128" s="13"/>
      <c r="J128" s="13"/>
      <c r="K128" s="13"/>
      <c r="L128" s="13"/>
      <c r="M128" s="13"/>
      <c r="N128" s="13"/>
      <c r="O128" s="15"/>
    </row>
    <row r="129" spans="1:15" ht="18.75">
      <c r="A129" s="49" t="s">
        <v>18</v>
      </c>
      <c r="B129" s="31" t="s">
        <v>307</v>
      </c>
      <c r="C129" s="31" t="s">
        <v>138</v>
      </c>
      <c r="D129" s="31"/>
      <c r="F129" s="13"/>
      <c r="G129" s="31">
        <v>100000</v>
      </c>
      <c r="H129" s="13"/>
      <c r="I129" s="13"/>
      <c r="J129" s="13"/>
      <c r="K129" s="13"/>
      <c r="L129" s="13"/>
      <c r="M129" s="13"/>
      <c r="N129" s="13"/>
      <c r="O129" s="15"/>
    </row>
    <row r="130" spans="1:15" ht="18.75">
      <c r="A130" s="49" t="s">
        <v>18</v>
      </c>
      <c r="B130" s="31" t="s">
        <v>308</v>
      </c>
      <c r="C130" s="31" t="s">
        <v>304</v>
      </c>
      <c r="D130" s="31"/>
      <c r="F130" s="13"/>
      <c r="G130" s="31">
        <v>35000</v>
      </c>
      <c r="H130" s="13"/>
      <c r="I130" s="13"/>
      <c r="J130" s="13"/>
      <c r="K130" s="13"/>
      <c r="L130" s="13"/>
      <c r="M130" s="13"/>
      <c r="N130" s="13"/>
      <c r="O130" s="15"/>
    </row>
    <row r="131" spans="1:15" ht="18.75">
      <c r="A131" s="49" t="s">
        <v>18</v>
      </c>
      <c r="B131" s="31" t="s">
        <v>309</v>
      </c>
      <c r="C131" s="31" t="s">
        <v>310</v>
      </c>
      <c r="D131" s="31"/>
      <c r="F131" s="13"/>
      <c r="G131" s="31">
        <v>50000</v>
      </c>
      <c r="H131" s="13"/>
      <c r="I131" s="13"/>
      <c r="J131" s="13"/>
      <c r="K131" s="13"/>
      <c r="L131" s="13"/>
      <c r="M131" s="13"/>
      <c r="N131" s="13"/>
      <c r="O131" s="15"/>
    </row>
    <row r="132" spans="1:15" ht="18.75">
      <c r="A132" s="49" t="s">
        <v>18</v>
      </c>
      <c r="B132" s="31" t="s">
        <v>311</v>
      </c>
      <c r="C132" s="31" t="s">
        <v>312</v>
      </c>
      <c r="D132" s="31"/>
      <c r="F132" s="13"/>
      <c r="G132" s="31">
        <v>140000</v>
      </c>
      <c r="H132" s="13"/>
      <c r="I132" s="13"/>
      <c r="J132" s="13"/>
      <c r="K132" s="13"/>
      <c r="L132" s="13"/>
      <c r="M132" s="13"/>
      <c r="N132" s="13"/>
      <c r="O132" s="15"/>
    </row>
    <row r="133" spans="1:15" ht="18.75">
      <c r="A133" s="49" t="s">
        <v>18</v>
      </c>
      <c r="B133" s="31" t="s">
        <v>313</v>
      </c>
      <c r="C133" s="31" t="s">
        <v>310</v>
      </c>
      <c r="D133" s="31"/>
      <c r="F133" s="13"/>
      <c r="G133" s="31">
        <v>70000</v>
      </c>
      <c r="H133" s="13"/>
      <c r="I133" s="13"/>
      <c r="J133" s="13"/>
      <c r="K133" s="13"/>
      <c r="L133" s="13"/>
      <c r="M133" s="13"/>
      <c r="N133" s="13"/>
      <c r="O133" s="15"/>
    </row>
    <row r="134" spans="1:15" ht="18.75">
      <c r="A134" s="49" t="s">
        <v>18</v>
      </c>
      <c r="B134" s="31" t="s">
        <v>314</v>
      </c>
      <c r="C134" s="31" t="s">
        <v>298</v>
      </c>
      <c r="D134" s="31"/>
      <c r="F134" s="13"/>
      <c r="G134" s="31">
        <v>70000</v>
      </c>
      <c r="H134" s="13"/>
      <c r="I134" s="13"/>
      <c r="J134" s="13"/>
      <c r="K134" s="13"/>
      <c r="L134" s="13"/>
      <c r="M134" s="13"/>
      <c r="N134" s="13"/>
      <c r="O134" s="15"/>
    </row>
    <row r="135" spans="1:15" ht="18.75">
      <c r="A135" s="49" t="s">
        <v>18</v>
      </c>
      <c r="B135" s="31" t="s">
        <v>315</v>
      </c>
      <c r="C135" s="31" t="s">
        <v>281</v>
      </c>
      <c r="D135" s="31"/>
      <c r="F135" s="13"/>
      <c r="G135" s="31">
        <v>140000</v>
      </c>
      <c r="H135" s="13"/>
      <c r="I135" s="13"/>
      <c r="J135" s="13"/>
      <c r="K135" s="13"/>
      <c r="L135" s="13"/>
      <c r="M135" s="13"/>
      <c r="N135" s="13"/>
      <c r="O135" s="15"/>
    </row>
    <row r="136" spans="1:15" ht="18.75">
      <c r="A136" s="48" t="s">
        <v>246</v>
      </c>
      <c r="B136" s="33"/>
      <c r="C136" s="22"/>
      <c r="D136" s="22"/>
      <c r="E136" s="11"/>
      <c r="F136" s="13"/>
      <c r="G136" s="13"/>
      <c r="H136" s="13"/>
      <c r="I136" s="13"/>
      <c r="J136" s="13"/>
      <c r="K136" s="13"/>
      <c r="L136" s="22"/>
      <c r="M136" s="13"/>
      <c r="N136" s="13"/>
      <c r="O136" s="15" t="s">
        <v>130</v>
      </c>
    </row>
    <row r="137" spans="1:15" ht="18.75">
      <c r="A137" s="45" t="s">
        <v>101</v>
      </c>
      <c r="B137" s="22" t="s">
        <v>247</v>
      </c>
      <c r="C137" s="22" t="s">
        <v>206</v>
      </c>
      <c r="D137" s="22"/>
      <c r="E137" s="11"/>
      <c r="F137" s="13"/>
      <c r="G137" s="13"/>
      <c r="H137" s="13"/>
      <c r="I137" s="13"/>
      <c r="J137" s="13"/>
      <c r="K137" s="13"/>
      <c r="L137" s="13"/>
      <c r="M137" s="13"/>
      <c r="N137" s="13"/>
      <c r="O137" s="15" t="s">
        <v>130</v>
      </c>
    </row>
    <row r="138" spans="1:15" ht="18.75">
      <c r="A138" s="45" t="s">
        <v>101</v>
      </c>
      <c r="B138" s="22" t="s">
        <v>248</v>
      </c>
      <c r="C138" s="22" t="s">
        <v>206</v>
      </c>
      <c r="D138" s="22"/>
      <c r="E138" s="11"/>
      <c r="F138" s="13"/>
      <c r="G138" s="13"/>
      <c r="H138" s="13"/>
      <c r="I138" s="13"/>
      <c r="J138" s="13"/>
      <c r="K138" s="13"/>
      <c r="L138" s="13"/>
      <c r="M138" s="13"/>
      <c r="N138" s="13"/>
      <c r="O138" s="15" t="s">
        <v>130</v>
      </c>
    </row>
    <row r="139" spans="1:15" ht="18.75">
      <c r="A139" s="45" t="s">
        <v>101</v>
      </c>
      <c r="B139" s="22" t="s">
        <v>249</v>
      </c>
      <c r="C139" s="22" t="s">
        <v>250</v>
      </c>
      <c r="D139" s="22"/>
      <c r="E139" s="11"/>
      <c r="F139" s="13"/>
      <c r="G139" s="13"/>
      <c r="H139" s="13"/>
      <c r="I139" s="13"/>
      <c r="J139" s="13"/>
      <c r="K139" s="13"/>
      <c r="L139" s="13">
        <v>580</v>
      </c>
      <c r="M139" s="13"/>
      <c r="N139" s="13"/>
      <c r="O139" s="15" t="s">
        <v>130</v>
      </c>
    </row>
    <row r="140" spans="1:15" ht="18.75">
      <c r="A140" s="45" t="s">
        <v>101</v>
      </c>
      <c r="B140" s="22" t="s">
        <v>249</v>
      </c>
      <c r="C140" s="22" t="s">
        <v>206</v>
      </c>
      <c r="D140" s="22"/>
      <c r="E140" s="11"/>
      <c r="F140" s="13"/>
      <c r="G140" s="13"/>
      <c r="H140" s="13"/>
      <c r="I140" s="13"/>
      <c r="J140" s="13"/>
      <c r="K140" s="13"/>
      <c r="L140" s="13">
        <v>120</v>
      </c>
      <c r="M140" s="13"/>
      <c r="N140" s="13"/>
      <c r="O140" s="15" t="s">
        <v>130</v>
      </c>
    </row>
    <row r="141" spans="1:15" ht="18.75">
      <c r="A141" s="45" t="s">
        <v>101</v>
      </c>
      <c r="B141" s="22" t="s">
        <v>251</v>
      </c>
      <c r="C141" s="22" t="s">
        <v>250</v>
      </c>
      <c r="D141" s="22"/>
      <c r="E141" s="11"/>
      <c r="F141" s="13"/>
      <c r="G141" s="13"/>
      <c r="H141" s="13"/>
      <c r="I141" s="13"/>
      <c r="J141" s="13"/>
      <c r="K141" s="13"/>
      <c r="L141" s="13"/>
      <c r="M141" s="13"/>
      <c r="N141" s="13"/>
      <c r="O141" s="15" t="s">
        <v>130</v>
      </c>
    </row>
    <row r="142" spans="1:15" ht="18.75">
      <c r="A142" s="45" t="s">
        <v>101</v>
      </c>
      <c r="B142" s="22" t="s">
        <v>252</v>
      </c>
      <c r="C142" s="22" t="s">
        <v>206</v>
      </c>
      <c r="D142" s="22"/>
      <c r="E142" s="11"/>
      <c r="F142" s="13"/>
      <c r="G142" s="13"/>
      <c r="H142" s="13"/>
      <c r="I142" s="13"/>
      <c r="J142" s="13"/>
      <c r="K142" s="13"/>
      <c r="L142" s="13">
        <v>125</v>
      </c>
      <c r="M142" s="13"/>
      <c r="N142" s="13"/>
      <c r="O142" s="15" t="s">
        <v>130</v>
      </c>
    </row>
    <row r="143" spans="1:15" ht="18.75">
      <c r="A143" s="45" t="s">
        <v>101</v>
      </c>
      <c r="B143" s="22" t="s">
        <v>253</v>
      </c>
      <c r="C143" s="22" t="s">
        <v>206</v>
      </c>
      <c r="D143" s="22"/>
      <c r="E143" s="11"/>
      <c r="F143" s="13"/>
      <c r="G143" s="13"/>
      <c r="H143" s="13"/>
      <c r="I143" s="13"/>
      <c r="J143" s="13"/>
      <c r="K143" s="13"/>
      <c r="L143" s="13"/>
      <c r="M143" s="13"/>
      <c r="N143" s="13"/>
      <c r="O143" s="15" t="s">
        <v>130</v>
      </c>
    </row>
    <row r="144" spans="1:15" ht="18.75">
      <c r="A144" s="45" t="s">
        <v>101</v>
      </c>
      <c r="B144" s="22" t="s">
        <v>254</v>
      </c>
      <c r="C144" s="22" t="s">
        <v>206</v>
      </c>
      <c r="D144" s="22"/>
      <c r="E144" s="11"/>
      <c r="F144" s="13"/>
      <c r="G144" s="13"/>
      <c r="H144" s="13"/>
      <c r="I144" s="13"/>
      <c r="J144" s="13"/>
      <c r="K144" s="13"/>
      <c r="L144" s="13"/>
      <c r="M144" s="13"/>
      <c r="N144" s="13"/>
      <c r="O144" s="15" t="s">
        <v>130</v>
      </c>
    </row>
    <row r="145" spans="1:15" ht="18.75">
      <c r="A145" s="45" t="s">
        <v>101</v>
      </c>
      <c r="B145" s="22" t="s">
        <v>255</v>
      </c>
      <c r="C145" s="22" t="s">
        <v>256</v>
      </c>
      <c r="D145" s="22"/>
      <c r="E145" s="11"/>
      <c r="F145" s="13"/>
      <c r="G145" s="13"/>
      <c r="H145" s="13"/>
      <c r="I145" s="13"/>
      <c r="J145" s="13"/>
      <c r="K145" s="13"/>
      <c r="L145" s="13"/>
      <c r="M145" s="13"/>
      <c r="N145" s="13"/>
      <c r="O145" s="15" t="s">
        <v>130</v>
      </c>
    </row>
    <row r="146" spans="1:15" ht="18.75">
      <c r="A146" s="45" t="s">
        <v>101</v>
      </c>
      <c r="B146" s="22" t="s">
        <v>257</v>
      </c>
      <c r="C146" s="22" t="s">
        <v>211</v>
      </c>
      <c r="D146" s="22"/>
      <c r="E146" s="11"/>
      <c r="F146" s="13"/>
      <c r="G146" s="13"/>
      <c r="H146" s="13"/>
      <c r="I146" s="13"/>
      <c r="J146" s="13"/>
      <c r="K146" s="13"/>
      <c r="L146" s="13">
        <v>50000</v>
      </c>
      <c r="M146" s="13"/>
      <c r="N146" s="13"/>
      <c r="O146" s="15" t="s">
        <v>130</v>
      </c>
    </row>
    <row r="147" spans="1:15" ht="18.75">
      <c r="A147" s="45" t="s">
        <v>101</v>
      </c>
      <c r="B147" s="22" t="s">
        <v>258</v>
      </c>
      <c r="C147" s="22" t="s">
        <v>239</v>
      </c>
      <c r="D147" s="22"/>
      <c r="E147" s="11"/>
      <c r="F147" s="13"/>
      <c r="G147" s="13"/>
      <c r="H147" s="13"/>
      <c r="I147" s="13"/>
      <c r="J147" s="13"/>
      <c r="K147" s="13"/>
      <c r="L147" s="13">
        <v>100000</v>
      </c>
      <c r="M147" s="13"/>
      <c r="N147" s="13"/>
      <c r="O147" s="15" t="s">
        <v>130</v>
      </c>
    </row>
    <row r="148" spans="1:15" ht="18.75">
      <c r="A148" s="45" t="s">
        <v>101</v>
      </c>
      <c r="B148" s="22" t="s">
        <v>259</v>
      </c>
      <c r="C148" s="22" t="s">
        <v>200</v>
      </c>
      <c r="D148" s="22"/>
      <c r="E148" s="11"/>
      <c r="F148" s="13"/>
      <c r="G148" s="13"/>
      <c r="H148" s="13"/>
      <c r="I148" s="13"/>
      <c r="J148" s="13"/>
      <c r="K148" s="13"/>
      <c r="L148" s="13"/>
      <c r="M148" s="13"/>
      <c r="N148" s="13"/>
      <c r="O148" s="15" t="s">
        <v>130</v>
      </c>
    </row>
    <row r="149" spans="1:15" ht="18.75">
      <c r="A149" s="45" t="s">
        <v>101</v>
      </c>
      <c r="B149" s="22" t="s">
        <v>260</v>
      </c>
      <c r="C149" s="22" t="s">
        <v>261</v>
      </c>
      <c r="D149" s="22"/>
      <c r="E149" s="11"/>
      <c r="F149" s="13"/>
      <c r="G149" s="13"/>
      <c r="H149" s="13"/>
      <c r="I149" s="13"/>
      <c r="J149" s="13"/>
      <c r="K149" s="13"/>
      <c r="L149" s="13">
        <v>21000</v>
      </c>
      <c r="M149" s="13"/>
      <c r="N149" s="13"/>
      <c r="O149" s="15" t="s">
        <v>130</v>
      </c>
    </row>
    <row r="150" spans="1:15" ht="18.75">
      <c r="A150" s="45" t="s">
        <v>101</v>
      </c>
      <c r="B150" s="22" t="s">
        <v>262</v>
      </c>
      <c r="C150" s="22" t="s">
        <v>263</v>
      </c>
      <c r="D150" s="22"/>
      <c r="E150" s="11"/>
      <c r="F150" s="13"/>
      <c r="G150" s="13"/>
      <c r="H150" s="13"/>
      <c r="I150" s="13"/>
      <c r="J150" s="13"/>
      <c r="K150" s="13"/>
      <c r="L150" s="13">
        <v>27000</v>
      </c>
      <c r="M150" s="13"/>
      <c r="N150" s="13"/>
      <c r="O150" s="15" t="s">
        <v>130</v>
      </c>
    </row>
    <row r="151" spans="1:15" ht="18.75">
      <c r="A151" s="45" t="s">
        <v>101</v>
      </c>
      <c r="B151" s="22" t="s">
        <v>264</v>
      </c>
      <c r="C151" s="22" t="s">
        <v>265</v>
      </c>
      <c r="D151" s="22"/>
      <c r="E151" s="11"/>
      <c r="F151" s="13"/>
      <c r="G151" s="13"/>
      <c r="H151" s="13"/>
      <c r="I151" s="13"/>
      <c r="J151" s="13"/>
      <c r="K151" s="13"/>
      <c r="L151" s="13">
        <v>30000</v>
      </c>
      <c r="M151" s="13"/>
      <c r="N151" s="13"/>
      <c r="O151" s="15" t="s">
        <v>130</v>
      </c>
    </row>
    <row r="152" spans="1:15" ht="18.75">
      <c r="A152" s="45" t="s">
        <v>101</v>
      </c>
      <c r="B152" s="22" t="s">
        <v>266</v>
      </c>
      <c r="C152" s="22" t="s">
        <v>239</v>
      </c>
      <c r="D152" s="22"/>
      <c r="E152" s="11"/>
      <c r="F152" s="13"/>
      <c r="G152" s="13"/>
      <c r="H152" s="13"/>
      <c r="I152" s="13"/>
      <c r="J152" s="13"/>
      <c r="K152" s="13"/>
      <c r="L152" s="13">
        <v>180000</v>
      </c>
      <c r="M152" s="13"/>
      <c r="N152" s="13"/>
      <c r="O152" s="15" t="s">
        <v>130</v>
      </c>
    </row>
    <row r="153" spans="1:15" ht="18.75">
      <c r="A153" s="45" t="s">
        <v>101</v>
      </c>
      <c r="B153" s="22" t="s">
        <v>267</v>
      </c>
      <c r="C153" s="22" t="s">
        <v>239</v>
      </c>
      <c r="D153" s="22"/>
      <c r="E153" s="11"/>
      <c r="F153" s="13"/>
      <c r="G153" s="13"/>
      <c r="H153" s="13"/>
      <c r="I153" s="13"/>
      <c r="J153" s="13"/>
      <c r="K153" s="13"/>
      <c r="L153" s="13">
        <v>170000</v>
      </c>
      <c r="M153" s="13"/>
      <c r="N153" s="13"/>
      <c r="O153" s="15" t="s">
        <v>130</v>
      </c>
    </row>
    <row r="154" spans="1:15" ht="18.75">
      <c r="A154" s="45" t="s">
        <v>101</v>
      </c>
      <c r="B154" s="22" t="s">
        <v>268</v>
      </c>
      <c r="C154" s="22" t="s">
        <v>239</v>
      </c>
      <c r="D154" s="22"/>
      <c r="E154" s="11"/>
      <c r="F154" s="13"/>
      <c r="G154" s="13"/>
      <c r="H154" s="13"/>
      <c r="I154" s="13"/>
      <c r="J154" s="13"/>
      <c r="K154" s="13"/>
      <c r="L154" s="13"/>
      <c r="M154" s="13"/>
      <c r="N154" s="13"/>
      <c r="O154" s="15" t="s">
        <v>130</v>
      </c>
    </row>
    <row r="155" spans="1:15" ht="18.75">
      <c r="A155" s="21" t="s">
        <v>18</v>
      </c>
      <c r="B155" s="22" t="s">
        <v>316</v>
      </c>
      <c r="C155" s="22" t="s">
        <v>256</v>
      </c>
      <c r="D155" s="22"/>
      <c r="F155" s="13"/>
      <c r="G155" s="13">
        <v>155000</v>
      </c>
      <c r="H155" s="13"/>
      <c r="I155" s="13"/>
      <c r="J155" s="13"/>
      <c r="K155" s="13"/>
      <c r="L155" s="13"/>
      <c r="M155" s="13"/>
      <c r="N155" s="13"/>
      <c r="O155" s="15"/>
    </row>
    <row r="156" spans="1:15" ht="18.75">
      <c r="A156" s="21" t="s">
        <v>18</v>
      </c>
      <c r="B156" s="22" t="s">
        <v>317</v>
      </c>
      <c r="C156" s="22" t="s">
        <v>318</v>
      </c>
      <c r="D156" s="22"/>
      <c r="F156" s="13"/>
      <c r="G156" s="13">
        <v>175000</v>
      </c>
      <c r="H156" s="13"/>
      <c r="I156" s="13"/>
      <c r="J156" s="13"/>
      <c r="K156" s="13"/>
      <c r="L156" s="13"/>
      <c r="M156" s="13"/>
      <c r="N156" s="13"/>
      <c r="O156" s="15" t="s">
        <v>131</v>
      </c>
    </row>
    <row r="157" spans="1:15" ht="18.75">
      <c r="A157" s="21" t="s">
        <v>18</v>
      </c>
      <c r="B157" s="22"/>
      <c r="C157" s="22" t="s">
        <v>297</v>
      </c>
      <c r="D157" s="22"/>
      <c r="F157" s="13"/>
      <c r="G157" s="13">
        <v>20000</v>
      </c>
      <c r="H157" s="13"/>
      <c r="I157" s="13"/>
      <c r="J157" s="13"/>
      <c r="K157" s="13"/>
      <c r="L157" s="13"/>
      <c r="M157" s="13"/>
      <c r="N157" s="13"/>
      <c r="O157" s="15" t="s">
        <v>131</v>
      </c>
    </row>
    <row r="158" spans="1:15" ht="18.75">
      <c r="A158" s="21" t="s">
        <v>18</v>
      </c>
      <c r="B158" s="22" t="s">
        <v>319</v>
      </c>
      <c r="C158" s="22" t="s">
        <v>278</v>
      </c>
      <c r="D158" s="22"/>
      <c r="F158" s="13"/>
      <c r="G158" s="13">
        <v>40000</v>
      </c>
      <c r="H158" s="13"/>
      <c r="I158" s="13"/>
      <c r="J158" s="13"/>
      <c r="K158" s="13"/>
      <c r="L158" s="13"/>
      <c r="M158" s="13"/>
      <c r="N158" s="13"/>
      <c r="O158" s="15" t="s">
        <v>131</v>
      </c>
    </row>
    <row r="159" spans="1:15" ht="18.75">
      <c r="A159" s="21" t="s">
        <v>18</v>
      </c>
      <c r="B159" s="22" t="s">
        <v>320</v>
      </c>
      <c r="C159" s="22" t="s">
        <v>278</v>
      </c>
      <c r="D159" s="22"/>
      <c r="F159" s="13"/>
      <c r="G159" s="13">
        <v>35000</v>
      </c>
      <c r="H159" s="13"/>
      <c r="I159" s="13"/>
      <c r="J159" s="13"/>
      <c r="K159" s="13"/>
      <c r="L159" s="13"/>
      <c r="M159" s="13"/>
      <c r="N159" s="13"/>
      <c r="O159" s="15" t="s">
        <v>131</v>
      </c>
    </row>
    <row r="160" spans="1:15" ht="18.75">
      <c r="A160" s="21" t="s">
        <v>18</v>
      </c>
      <c r="B160" s="22" t="s">
        <v>321</v>
      </c>
      <c r="C160" s="22" t="s">
        <v>297</v>
      </c>
      <c r="D160" s="22"/>
      <c r="F160" s="13"/>
      <c r="G160" s="13">
        <v>22000</v>
      </c>
      <c r="H160" s="13"/>
      <c r="I160" s="13"/>
      <c r="J160" s="13"/>
      <c r="K160" s="13"/>
      <c r="L160" s="13"/>
      <c r="M160" s="13"/>
      <c r="N160" s="13"/>
      <c r="O160" s="15" t="s">
        <v>131</v>
      </c>
    </row>
  </sheetData>
  <sheetProtection/>
  <mergeCells count="5">
    <mergeCell ref="A1:D1"/>
    <mergeCell ref="A2:D2"/>
    <mergeCell ref="A4:D4"/>
    <mergeCell ref="A34:E34"/>
    <mergeCell ref="A6:E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F17"/>
  <sheetViews>
    <sheetView tabSelected="1" zoomScalePageLayoutView="0" workbookViewId="0" topLeftCell="A1">
      <selection activeCell="B2" sqref="B2:F2"/>
    </sheetView>
  </sheetViews>
  <sheetFormatPr defaultColWidth="8.88671875" defaultRowHeight="18.75"/>
  <cols>
    <col min="1" max="1" width="8.88671875" style="65" customWidth="1"/>
    <col min="2" max="2" width="20.21484375" style="65" customWidth="1"/>
    <col min="3" max="3" width="28.5546875" style="65" customWidth="1"/>
    <col min="4" max="4" width="12.77734375" style="69" customWidth="1"/>
    <col min="5" max="5" width="11.77734375" style="69" customWidth="1"/>
    <col min="6" max="6" width="9.10546875" style="65" customWidth="1"/>
    <col min="7" max="16384" width="8.88671875" style="65" customWidth="1"/>
  </cols>
  <sheetData>
    <row r="2" spans="2:6" ht="23.25" customHeight="1">
      <c r="B2" s="99" t="s">
        <v>324</v>
      </c>
      <c r="C2" s="99" t="s">
        <v>325</v>
      </c>
      <c r="D2" s="99" t="s">
        <v>326</v>
      </c>
      <c r="E2" s="99" t="s">
        <v>327</v>
      </c>
      <c r="F2" s="100" t="s">
        <v>328</v>
      </c>
    </row>
    <row r="3" spans="2:6" ht="17.25" customHeight="1">
      <c r="B3" s="66" t="s">
        <v>329</v>
      </c>
      <c r="C3" s="66" t="s">
        <v>330</v>
      </c>
      <c r="D3" s="68" t="s">
        <v>331</v>
      </c>
      <c r="E3" s="68" t="s">
        <v>332</v>
      </c>
      <c r="F3" s="67" t="s">
        <v>333</v>
      </c>
    </row>
    <row r="4" spans="2:6" ht="18" customHeight="1">
      <c r="B4" s="70" t="s">
        <v>334</v>
      </c>
      <c r="C4" s="70" t="s">
        <v>335</v>
      </c>
      <c r="D4" s="71" t="s">
        <v>336</v>
      </c>
      <c r="E4" s="72" t="s">
        <v>337</v>
      </c>
      <c r="F4" s="73">
        <v>15200</v>
      </c>
    </row>
    <row r="5" spans="2:6" ht="18" customHeight="1">
      <c r="B5" s="74" t="s">
        <v>338</v>
      </c>
      <c r="C5" s="74" t="s">
        <v>339</v>
      </c>
      <c r="D5" s="75" t="s">
        <v>340</v>
      </c>
      <c r="E5" s="76" t="s">
        <v>337</v>
      </c>
      <c r="F5" s="77">
        <v>54000</v>
      </c>
    </row>
    <row r="6" spans="2:6" ht="18" customHeight="1">
      <c r="B6" s="74" t="s">
        <v>341</v>
      </c>
      <c r="C6" s="74" t="s">
        <v>339</v>
      </c>
      <c r="D6" s="75" t="s">
        <v>340</v>
      </c>
      <c r="E6" s="76" t="s">
        <v>337</v>
      </c>
      <c r="F6" s="77">
        <v>1400</v>
      </c>
    </row>
    <row r="7" spans="2:6" ht="18" customHeight="1">
      <c r="B7" s="74" t="s">
        <v>342</v>
      </c>
      <c r="C7" s="74" t="s">
        <v>343</v>
      </c>
      <c r="D7" s="75" t="s">
        <v>340</v>
      </c>
      <c r="E7" s="76" t="s">
        <v>337</v>
      </c>
      <c r="F7" s="77">
        <v>3000</v>
      </c>
    </row>
    <row r="8" spans="2:6" ht="18" customHeight="1">
      <c r="B8" s="74" t="s">
        <v>344</v>
      </c>
      <c r="C8" s="74" t="s">
        <v>345</v>
      </c>
      <c r="D8" s="75" t="s">
        <v>340</v>
      </c>
      <c r="E8" s="76" t="s">
        <v>337</v>
      </c>
      <c r="F8" s="77">
        <v>500</v>
      </c>
    </row>
    <row r="9" spans="2:6" ht="18" customHeight="1">
      <c r="B9" s="74" t="s">
        <v>346</v>
      </c>
      <c r="C9" s="74" t="s">
        <v>347</v>
      </c>
      <c r="D9" s="75" t="s">
        <v>340</v>
      </c>
      <c r="E9" s="76" t="s">
        <v>337</v>
      </c>
      <c r="F9" s="77">
        <v>7000</v>
      </c>
    </row>
    <row r="10" spans="2:6" ht="18" customHeight="1">
      <c r="B10" s="97" t="s">
        <v>348</v>
      </c>
      <c r="C10" s="74" t="s">
        <v>349</v>
      </c>
      <c r="D10" s="75" t="s">
        <v>350</v>
      </c>
      <c r="E10" s="76" t="s">
        <v>337</v>
      </c>
      <c r="F10" s="78">
        <v>200000</v>
      </c>
    </row>
    <row r="11" spans="2:6" ht="18" customHeight="1">
      <c r="B11" s="97"/>
      <c r="C11" s="74" t="s">
        <v>351</v>
      </c>
      <c r="D11" s="75" t="s">
        <v>350</v>
      </c>
      <c r="E11" s="76" t="s">
        <v>337</v>
      </c>
      <c r="F11" s="78">
        <v>140000</v>
      </c>
    </row>
    <row r="12" spans="2:6" ht="18" customHeight="1">
      <c r="B12" s="97"/>
      <c r="C12" s="74" t="s">
        <v>352</v>
      </c>
      <c r="D12" s="75" t="s">
        <v>350</v>
      </c>
      <c r="E12" s="76" t="s">
        <v>337</v>
      </c>
      <c r="F12" s="78">
        <v>35000</v>
      </c>
    </row>
    <row r="13" spans="2:6" ht="18" customHeight="1">
      <c r="B13" s="97"/>
      <c r="C13" s="74" t="s">
        <v>353</v>
      </c>
      <c r="D13" s="75" t="s">
        <v>350</v>
      </c>
      <c r="E13" s="76" t="s">
        <v>337</v>
      </c>
      <c r="F13" s="78">
        <v>290000</v>
      </c>
    </row>
    <row r="14" spans="2:6" ht="18" customHeight="1">
      <c r="B14" s="97"/>
      <c r="C14" s="74" t="s">
        <v>354</v>
      </c>
      <c r="D14" s="75" t="s">
        <v>350</v>
      </c>
      <c r="E14" s="76" t="s">
        <v>337</v>
      </c>
      <c r="F14" s="78">
        <v>190000</v>
      </c>
    </row>
    <row r="15" spans="2:6" ht="18" customHeight="1">
      <c r="B15" s="97"/>
      <c r="C15" s="74" t="s">
        <v>355</v>
      </c>
      <c r="D15" s="75" t="s">
        <v>350</v>
      </c>
      <c r="E15" s="76" t="s">
        <v>337</v>
      </c>
      <c r="F15" s="78">
        <v>120000</v>
      </c>
    </row>
    <row r="16" spans="2:6" ht="18" customHeight="1">
      <c r="B16" s="97"/>
      <c r="C16" s="74" t="s">
        <v>356</v>
      </c>
      <c r="D16" s="75" t="s">
        <v>350</v>
      </c>
      <c r="E16" s="76" t="s">
        <v>337</v>
      </c>
      <c r="F16" s="78">
        <v>86000</v>
      </c>
    </row>
    <row r="17" spans="2:6" ht="18" customHeight="1">
      <c r="B17" s="98"/>
      <c r="C17" s="79" t="s">
        <v>357</v>
      </c>
      <c r="D17" s="80" t="s">
        <v>350</v>
      </c>
      <c r="E17" s="81" t="s">
        <v>337</v>
      </c>
      <c r="F17" s="82">
        <v>125000</v>
      </c>
    </row>
  </sheetData>
  <sheetProtection/>
  <mergeCells count="1">
    <mergeCell ref="B10:B1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Thanh An</dc:creator>
  <cp:keywords/>
  <dc:description/>
  <cp:lastModifiedBy>admin</cp:lastModifiedBy>
  <dcterms:created xsi:type="dcterms:W3CDTF">2016-01-13T01:09:35Z</dcterms:created>
  <dcterms:modified xsi:type="dcterms:W3CDTF">2021-10-05T02:39:02Z</dcterms:modified>
  <cp:category/>
  <cp:version/>
  <cp:contentType/>
  <cp:contentStatus/>
</cp:coreProperties>
</file>